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8 Modif1" sheetId="1" r:id="rId1"/>
  </sheets>
  <definedNames>
    <definedName name="_xlnm.Print_Area" localSheetId="0">'Plan de Comp y Adq2018 Modif1'!$A$1:$L$65</definedName>
  </definedNames>
  <calcPr fullCalcOnLoad="1"/>
</workbook>
</file>

<file path=xl/sharedStrings.xml><?xml version="1.0" encoding="utf-8"?>
<sst xmlns="http://schemas.openxmlformats.org/spreadsheetml/2006/main" count="350" uniqueCount="110">
  <si>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</si>
  <si>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</si>
  <si>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</si>
  <si>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</si>
  <si>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</si>
  <si>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</si>
  <si>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</si>
  <si>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</si>
  <si>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</si>
  <si>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</si>
  <si>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</si>
  <si>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</si>
  <si>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</si>
  <si>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</si>
  <si>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</si>
  <si>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</si>
  <si>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</si>
  <si>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</si>
  <si>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</si>
  <si>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</si>
  <si>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</si>
  <si>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</si>
  <si>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</si>
  <si>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</si>
  <si>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</si>
  <si>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</si>
  <si>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</si>
  <si>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</si>
  <si>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</si>
  <si>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</si>
  <si>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</si>
  <si>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53102710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</si>
  <si>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</si>
  <si>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</si>
  <si>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</si>
  <si>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</si>
  <si>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</si>
  <si>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</si>
  <si>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</si>
  <si>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1 mes</t>
  </si>
  <si>
    <t>Agua Botellones de 5 galones</t>
  </si>
  <si>
    <t>Minima Cuantia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</si>
  <si>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</si>
  <si>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</si>
  <si>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</si>
  <si>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Directa</t>
  </si>
  <si>
    <t>Marzo</t>
  </si>
  <si>
    <t>Bombillos Ahorradores de energia 25W</t>
  </si>
  <si>
    <t>Balasto 2x32 T8 - 2x17 T8</t>
  </si>
  <si>
    <t xml:space="preserve">Dotacion uniformes </t>
  </si>
  <si>
    <t>11 meses</t>
  </si>
  <si>
    <t>9 meses</t>
  </si>
  <si>
    <t>Mantenimiento preventivo y correctivo de aires acondiconados</t>
  </si>
  <si>
    <t>15101506                15121500</t>
  </si>
  <si>
    <t>Gasolina y lubricantes</t>
  </si>
  <si>
    <t>Diciembre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</si>
  <si>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</si>
  <si>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</si>
  <si>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</si>
  <si>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Asesoria Juridica con el fin de fortalecer el control fiscal y cumpliemto de los fines institucionales de la CGD.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</si>
  <si>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</si>
  <si>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</si>
  <si>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Servicios Profesionales de Asesoría y Acompañamiento en la Implementación de las Normas Internacionales de Contabilidad del Sector Público (NICSP), en cumplimiento de lo dispuesto en la Ley 1314 de 2009 y la Resolución 533 de 2015 de la CGN, con el propósito de elevar los niveles de eficiencia y contribuir al cumplimiento efectivo del Control Fiscal de la CGD.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</si>
  <si>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</si>
  <si>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</si>
  <si>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Realización de Pre-Auditoría y Auditoría para certificación ISO-9001-2015.</t>
  </si>
  <si>
    <t>Servicios profesionales para la elaboración del estudio técnico de rediseño institucional de la CGD.</t>
  </si>
  <si>
    <t>Servicios profesionales con el fin de fortalecer la gestión administrativa, de recursos humanos, el control fiscal y en general los fines misionalesde la CGD.</t>
  </si>
  <si>
    <t>Revisión y Actualización del Proceso de Gestión Documental</t>
  </si>
  <si>
    <t>Implementación Gestión Documental</t>
  </si>
  <si>
    <t>Revisión, Actualización y Elaboración de Planes y Manuales</t>
  </si>
  <si>
    <t>Evaluación de Políticas Públicas Nacionales, Departamentales y Municipales</t>
  </si>
  <si>
    <t>Capacit</t>
  </si>
  <si>
    <t>Capacitaciones en Formación Empresarial-Curso Indicadores de Gestión (16 horas) y Formación Empresarial-Programa de Formación de Auditores Internos en el Sistema de Gestión de Calidad ISO9001:2015 (40 horas).</t>
  </si>
  <si>
    <t>Desarrollo de actividades de bienestar social orientadas a mejorar el buen clima organizacional basado en unas condiciones de trabajo óptimas y un ambiente laboralproductivo que coadyuve al fortalecimiento de la CGD.</t>
  </si>
  <si>
    <t>Servicios profesionales y de apoyo a la gestión consistentes en la realización de capacitaciones dirigidas a los aspirantes a Contralores Estudiantiles y estudiantes de los grados 9º, 10º y 11º de las Instituciones Educativas Oficiales del Departamento Archipiélago de San Andrés, Providencia y Santa Catalinapara el fortalecimiento del control fiscal ejercido por la CGD.</t>
  </si>
  <si>
    <t>Servicios profesionales y de apoyo a la gestión consistentes en la realización de las siguientes capacitaciones: Estructuración de Denuncias Ciudadanas, Fortalecimiento Juntas de Acción Comunal, Hallazgos de Auditoría Fiscal, Ética Pública, Conceptualización de lo Público y Equidad, Género, Participación Ciudadana y Control Social.</t>
  </si>
  <si>
    <t>Switch Gigabit Ethernet de 24 Puertos</t>
  </si>
  <si>
    <t>Licencias CALs para Windows Server</t>
  </si>
  <si>
    <t>Toners y Tintas para kas distintas impresoras y fotocopiadoras</t>
  </si>
  <si>
    <t>ELEMENTOS DE ASEO Y CAFETERIA</t>
  </si>
  <si>
    <t>32101601</t>
  </si>
  <si>
    <t>Memorias para servidor de 16 GB</t>
  </si>
  <si>
    <t>Actualizacion Licencias Antivirus Kaspersky por dos años</t>
  </si>
  <si>
    <t>Adquisicion Aviso luminoso con la imagen institucional</t>
  </si>
  <si>
    <t xml:space="preserve">Fumigacion areas contraloria  </t>
  </si>
  <si>
    <t>Menor cuantia</t>
  </si>
  <si>
    <t>3 meses</t>
  </si>
  <si>
    <t>6 meses</t>
  </si>
  <si>
    <t>5 meses</t>
  </si>
  <si>
    <t>Servicios consistentes el el soporte técnico y mantenimiento de los equipos de cómputo y red de datos</t>
  </si>
  <si>
    <t>Servicios consistentes en la actualizacio, soporte técnico y mantenimiento dsoporte del sitio Web, sistema de PQRSD e Intranet de la CGD.</t>
  </si>
  <si>
    <t>10 mese</t>
  </si>
  <si>
    <t>10 meses</t>
  </si>
  <si>
    <t>2 meses</t>
  </si>
  <si>
    <t>Mayo</t>
  </si>
  <si>
    <t>Menor Cuantia</t>
  </si>
  <si>
    <t>Junio</t>
  </si>
  <si>
    <t>Febrero</t>
  </si>
  <si>
    <t>Agosto</t>
  </si>
  <si>
    <t>Abril</t>
  </si>
  <si>
    <t>Julio</t>
  </si>
  <si>
    <t>Facilidades para encuentros</t>
  </si>
  <si>
    <t>Compra de material promocional de la CGD para fortalecimiento del proceso misional de participacion Ciudadana</t>
  </si>
  <si>
    <t>Utiles de escritorio, oficina y papeleria</t>
  </si>
  <si>
    <t>50161814    50201706    50201713    14111704    47121701    47131801    47131807    47131803    14111705    46181504    47131810    53131600    47131800    10191509    47131502    47131604    14111703</t>
  </si>
  <si>
    <t>44103103    44103105</t>
  </si>
  <si>
    <t>14111507    44121706    43201808    43201811    44121716    44121503    44122011    14111514    44121804    44121701    44122107    44122016    44122104    44121600    44121708    44122003    43202101    43201803    32101601</t>
  </si>
  <si>
    <t>Septiembre</t>
  </si>
  <si>
    <t>Octubre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</si>
</sst>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  <numFmt numFmtId="180" formatCode="_-* #,##0.00\ _p_t_a_-;\-* #,##0.00\ _p_t_a_-;_-* &quot;-&quot;??\ _p_t_a_-;_-@_-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"/>
    <numFmt numFmtId="187" formatCode="&quot;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4" fillId="0" borderId="11" xfId="45" applyBorder="1" applyAlignment="1">
      <alignment wrapText="1"/>
    </xf>
    <xf numFmtId="0" fontId="27" fillId="23" borderId="13" xfId="38" applyBorder="1" applyAlignment="1">
      <alignment horizontal="center" vertical="center" wrapText="1"/>
    </xf>
    <xf numFmtId="0" fontId="27" fillId="23" borderId="17" xfId="38" applyBorder="1" applyAlignment="1">
      <alignment horizontal="center" vertical="center" wrapText="1"/>
    </xf>
    <xf numFmtId="0" fontId="27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0" fontId="39" fillId="0" borderId="18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8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8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79" fontId="2" fillId="0" borderId="11" xfId="50" applyNumberFormat="1" applyFont="1" applyFill="1" applyBorder="1" applyAlignment="1">
      <alignment horizontal="right" wrapText="1"/>
    </xf>
    <xf numFmtId="14" fontId="2" fillId="0" borderId="12" xfId="0" applyNumberFormat="1" applyFont="1" applyFill="1" applyBorder="1" applyAlignment="1">
      <alignment wrapText="1"/>
    </xf>
    <xf numFmtId="0" fontId="2" fillId="0" borderId="19" xfId="38" applyFont="1" applyFill="1" applyBorder="1" applyAlignment="1">
      <alignment horizontal="center" vertical="center" wrapText="1"/>
    </xf>
    <xf numFmtId="0" fontId="2" fillId="0" borderId="20" xfId="38" applyFont="1" applyFill="1" applyBorder="1" applyAlignment="1">
      <alignment horizontal="center" vertical="center" wrapText="1"/>
    </xf>
    <xf numFmtId="3" fontId="2" fillId="0" borderId="20" xfId="38" applyNumberFormat="1" applyFont="1" applyFill="1" applyBorder="1" applyAlignment="1">
      <alignment horizontal="center" vertical="center" wrapText="1"/>
    </xf>
    <xf numFmtId="0" fontId="2" fillId="0" borderId="20" xfId="38" applyFont="1" applyFill="1" applyBorder="1" applyAlignment="1">
      <alignment horizontal="left" vertical="center" wrapText="1"/>
    </xf>
    <xf numFmtId="0" fontId="2" fillId="33" borderId="20" xfId="38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7" fillId="23" borderId="13" xfId="38" applyFont="1" applyBorder="1" applyAlignment="1">
      <alignment horizontal="center" vertical="center" wrapText="1"/>
    </xf>
    <xf numFmtId="0" fontId="27" fillId="23" borderId="14" xfId="38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0" fontId="49" fillId="0" borderId="10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21" xfId="53" applyFont="1" applyFill="1" applyBorder="1" applyAlignment="1">
      <alignment horizontal="justify" vertical="center" wrapText="1"/>
      <protection/>
    </xf>
    <xf numFmtId="0" fontId="2" fillId="0" borderId="22" xfId="0" applyFont="1" applyFill="1" applyBorder="1" applyAlignment="1">
      <alignment vertical="center" wrapText="1"/>
    </xf>
    <xf numFmtId="0" fontId="2" fillId="0" borderId="23" xfId="53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4" fillId="0" borderId="32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view="pageBreakPreview" zoomScaleSheetLayoutView="100" zoomScalePageLayoutView="80" workbookViewId="0" topLeftCell="A1">
      <selection activeCell="B2" sqref="B2"/>
    </sheetView>
  </sheetViews>
  <sheetFormatPr defaultColWidth="10.8515625" defaultRowHeight="15"/>
  <cols>
    <col min="1" max="1" width="7.421875" style="1" customWidth="1"/>
    <col min="2" max="2" width="19.8515625" style="1" customWidth="1"/>
    <col min="3" max="3" width="55.00390625" style="1" customWidth="1"/>
    <col min="4" max="4" width="11.421875" style="1" customWidth="1"/>
    <col min="5" max="5" width="12.421875" style="1" customWidth="1"/>
    <col min="6" max="6" width="14.140625" style="1" customWidth="1"/>
    <col min="7" max="7" width="15.00390625" style="37" customWidth="1"/>
    <col min="8" max="8" width="13.57421875" style="40" customWidth="1"/>
    <col min="9" max="9" width="15.140625" style="40" customWidth="1"/>
    <col min="10" max="10" width="9.7109375" style="37" customWidth="1"/>
    <col min="11" max="11" width="11.57421875" style="37" customWidth="1"/>
    <col min="12" max="12" width="39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45">
      <c r="B5" s="5" t="s">
        <v>1</v>
      </c>
      <c r="C5" s="6" t="s">
        <v>32</v>
      </c>
      <c r="F5" s="76" t="s">
        <v>27</v>
      </c>
      <c r="G5" s="77"/>
      <c r="H5" s="77"/>
      <c r="I5" s="78"/>
    </row>
    <row r="6" spans="2:9" ht="15">
      <c r="B6" s="2" t="s">
        <v>2</v>
      </c>
      <c r="C6" s="3" t="s">
        <v>33</v>
      </c>
      <c r="F6" s="79"/>
      <c r="G6" s="80"/>
      <c r="H6" s="80"/>
      <c r="I6" s="81"/>
    </row>
    <row r="7" spans="2:9" ht="15">
      <c r="B7" s="2" t="s">
        <v>3</v>
      </c>
      <c r="C7" s="3" t="s">
        <v>34</v>
      </c>
      <c r="F7" s="79"/>
      <c r="G7" s="80"/>
      <c r="H7" s="80"/>
      <c r="I7" s="81"/>
    </row>
    <row r="8" spans="2:9" ht="15">
      <c r="B8" s="2" t="s">
        <v>16</v>
      </c>
      <c r="C8" s="12" t="s">
        <v>29</v>
      </c>
      <c r="F8" s="79"/>
      <c r="G8" s="80"/>
      <c r="H8" s="80"/>
      <c r="I8" s="81"/>
    </row>
    <row r="9" spans="2:9" ht="202.5" customHeight="1">
      <c r="B9" s="16" t="s">
        <v>19</v>
      </c>
      <c r="C9" s="22" t="s">
        <v>58</v>
      </c>
      <c r="F9" s="82"/>
      <c r="G9" s="83"/>
      <c r="H9" s="83"/>
      <c r="I9" s="84"/>
    </row>
    <row r="10" spans="2:9" ht="63.75" customHeight="1">
      <c r="B10" s="16" t="s">
        <v>4</v>
      </c>
      <c r="C10" s="44" t="s">
        <v>30</v>
      </c>
      <c r="F10" s="11"/>
      <c r="G10" s="38"/>
      <c r="H10" s="41"/>
      <c r="I10" s="41"/>
    </row>
    <row r="11" spans="2:12" ht="61.5" customHeight="1">
      <c r="B11" s="2" t="s">
        <v>5</v>
      </c>
      <c r="C11" s="22" t="s">
        <v>57</v>
      </c>
      <c r="F11" s="76" t="s">
        <v>26</v>
      </c>
      <c r="G11" s="77"/>
      <c r="H11" s="77"/>
      <c r="I11" s="78"/>
      <c r="L11" s="25"/>
    </row>
    <row r="12" spans="2:9" ht="15">
      <c r="B12" s="2" t="s">
        <v>23</v>
      </c>
      <c r="C12" s="32">
        <f>SUM(I19:I56)</f>
        <v>1151070713</v>
      </c>
      <c r="F12" s="79"/>
      <c r="G12" s="80"/>
      <c r="H12" s="80"/>
      <c r="I12" s="81"/>
    </row>
    <row r="13" spans="2:12" ht="45">
      <c r="B13" s="2" t="s">
        <v>24</v>
      </c>
      <c r="C13" s="46">
        <v>218747760</v>
      </c>
      <c r="F13" s="79"/>
      <c r="G13" s="80"/>
      <c r="H13" s="80"/>
      <c r="I13" s="81"/>
      <c r="K13" s="43"/>
      <c r="L13" s="25"/>
    </row>
    <row r="14" spans="2:12" ht="39.75" customHeight="1">
      <c r="B14" s="2" t="s">
        <v>25</v>
      </c>
      <c r="C14" s="35">
        <v>21874776</v>
      </c>
      <c r="F14" s="79"/>
      <c r="G14" s="80"/>
      <c r="H14" s="80"/>
      <c r="I14" s="81"/>
      <c r="L14" s="25"/>
    </row>
    <row r="15" spans="2:12" ht="46.5" customHeight="1" thickBot="1">
      <c r="B15" s="9" t="s">
        <v>18</v>
      </c>
      <c r="C15" s="47">
        <v>43229</v>
      </c>
      <c r="D15" s="21"/>
      <c r="F15" s="82"/>
      <c r="G15" s="83"/>
      <c r="H15" s="83"/>
      <c r="I15" s="84"/>
      <c r="L15" s="25"/>
    </row>
    <row r="17" spans="1:12" ht="15.75" thickBot="1">
      <c r="A17" s="62"/>
      <c r="B17" s="63" t="s">
        <v>15</v>
      </c>
      <c r="C17" s="62"/>
      <c r="D17" s="62"/>
      <c r="E17" s="62"/>
      <c r="F17" s="62"/>
      <c r="G17" s="62"/>
      <c r="H17" s="64"/>
      <c r="I17" s="64"/>
      <c r="J17" s="62"/>
      <c r="K17" s="62"/>
      <c r="L17" s="62"/>
    </row>
    <row r="18" spans="2:12" s="37" customFormat="1" ht="75" customHeight="1">
      <c r="B18" s="60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42" t="s">
        <v>10</v>
      </c>
      <c r="I18" s="42" t="s">
        <v>11</v>
      </c>
      <c r="J18" s="39" t="s">
        <v>12</v>
      </c>
      <c r="K18" s="39" t="s">
        <v>13</v>
      </c>
      <c r="L18" s="61" t="s">
        <v>14</v>
      </c>
    </row>
    <row r="19" spans="2:12" s="37" customFormat="1" ht="60">
      <c r="B19" s="48">
        <v>80111600</v>
      </c>
      <c r="C19" s="51" t="s">
        <v>59</v>
      </c>
      <c r="D19" s="52" t="s">
        <v>38</v>
      </c>
      <c r="E19" s="52" t="s">
        <v>50</v>
      </c>
      <c r="F19" s="49" t="s">
        <v>45</v>
      </c>
      <c r="G19" s="18" t="s">
        <v>35</v>
      </c>
      <c r="H19" s="50">
        <v>115000000</v>
      </c>
      <c r="I19" s="50">
        <v>115000000</v>
      </c>
      <c r="J19" s="49" t="s">
        <v>36</v>
      </c>
      <c r="K19" s="18" t="s">
        <v>37</v>
      </c>
      <c r="L19" s="22" t="s">
        <v>56</v>
      </c>
    </row>
    <row r="20" spans="2:12" s="37" customFormat="1" ht="60">
      <c r="B20" s="66">
        <v>82111900</v>
      </c>
      <c r="C20" s="67" t="s">
        <v>60</v>
      </c>
      <c r="D20" s="52" t="s">
        <v>38</v>
      </c>
      <c r="E20" s="52" t="s">
        <v>50</v>
      </c>
      <c r="F20" s="49" t="s">
        <v>45</v>
      </c>
      <c r="G20" s="18" t="s">
        <v>35</v>
      </c>
      <c r="H20" s="50">
        <v>57500000</v>
      </c>
      <c r="I20" s="50">
        <v>57500000</v>
      </c>
      <c r="J20" s="49" t="s">
        <v>36</v>
      </c>
      <c r="K20" s="18" t="s">
        <v>37</v>
      </c>
      <c r="L20" s="22" t="s">
        <v>56</v>
      </c>
    </row>
    <row r="21" spans="2:12" s="37" customFormat="1" ht="60">
      <c r="B21" s="68">
        <v>93141808</v>
      </c>
      <c r="C21" s="69" t="s">
        <v>61</v>
      </c>
      <c r="D21" s="52" t="s">
        <v>38</v>
      </c>
      <c r="E21" s="52" t="s">
        <v>51</v>
      </c>
      <c r="F21" s="49" t="s">
        <v>45</v>
      </c>
      <c r="G21" s="18" t="s">
        <v>35</v>
      </c>
      <c r="H21" s="50">
        <v>27000000</v>
      </c>
      <c r="I21" s="50">
        <v>27000000</v>
      </c>
      <c r="J21" s="49" t="s">
        <v>36</v>
      </c>
      <c r="K21" s="18" t="s">
        <v>37</v>
      </c>
      <c r="L21" s="22" t="s">
        <v>56</v>
      </c>
    </row>
    <row r="22" spans="2:12" s="37" customFormat="1" ht="105">
      <c r="B22" s="68">
        <v>84111503</v>
      </c>
      <c r="C22" s="69" t="s">
        <v>62</v>
      </c>
      <c r="D22" s="52" t="s">
        <v>38</v>
      </c>
      <c r="E22" s="52" t="s">
        <v>87</v>
      </c>
      <c r="F22" s="49" t="s">
        <v>45</v>
      </c>
      <c r="G22" s="18" t="s">
        <v>35</v>
      </c>
      <c r="H22" s="50">
        <v>15000000</v>
      </c>
      <c r="I22" s="50">
        <v>15000000</v>
      </c>
      <c r="J22" s="49" t="s">
        <v>36</v>
      </c>
      <c r="K22" s="18" t="s">
        <v>37</v>
      </c>
      <c r="L22" s="22" t="s">
        <v>56</v>
      </c>
    </row>
    <row r="23" spans="2:12" s="37" customFormat="1" ht="60">
      <c r="B23" s="68">
        <v>81111508</v>
      </c>
      <c r="C23" s="69" t="s">
        <v>63</v>
      </c>
      <c r="D23" s="52" t="s">
        <v>38</v>
      </c>
      <c r="E23" s="52" t="s">
        <v>50</v>
      </c>
      <c r="F23" s="49" t="s">
        <v>45</v>
      </c>
      <c r="G23" s="18" t="s">
        <v>35</v>
      </c>
      <c r="H23" s="50">
        <v>18067228</v>
      </c>
      <c r="I23" s="50">
        <v>18067228</v>
      </c>
      <c r="J23" s="49" t="s">
        <v>36</v>
      </c>
      <c r="K23" s="18" t="s">
        <v>37</v>
      </c>
      <c r="L23" s="22" t="s">
        <v>56</v>
      </c>
    </row>
    <row r="24" spans="2:12" s="37" customFormat="1" ht="60">
      <c r="B24" s="68">
        <v>84111503</v>
      </c>
      <c r="C24" s="67" t="s">
        <v>64</v>
      </c>
      <c r="D24" s="52" t="s">
        <v>38</v>
      </c>
      <c r="E24" s="52" t="s">
        <v>50</v>
      </c>
      <c r="F24" s="49" t="s">
        <v>45</v>
      </c>
      <c r="G24" s="18" t="s">
        <v>35</v>
      </c>
      <c r="H24" s="50">
        <v>38500000</v>
      </c>
      <c r="I24" s="50">
        <v>38500000</v>
      </c>
      <c r="J24" s="49" t="s">
        <v>36</v>
      </c>
      <c r="K24" s="18" t="s">
        <v>37</v>
      </c>
      <c r="L24" s="22" t="s">
        <v>56</v>
      </c>
    </row>
    <row r="25" spans="2:12" s="37" customFormat="1" ht="60">
      <c r="B25" s="66">
        <v>80101504</v>
      </c>
      <c r="C25" s="67" t="s">
        <v>65</v>
      </c>
      <c r="D25" s="52" t="s">
        <v>38</v>
      </c>
      <c r="E25" s="52" t="s">
        <v>88</v>
      </c>
      <c r="F25" s="49" t="s">
        <v>45</v>
      </c>
      <c r="G25" s="18" t="s">
        <v>35</v>
      </c>
      <c r="H25" s="50">
        <v>12289840</v>
      </c>
      <c r="I25" s="50">
        <f>H25</f>
        <v>12289840</v>
      </c>
      <c r="J25" s="49" t="s">
        <v>36</v>
      </c>
      <c r="K25" s="18" t="s">
        <v>37</v>
      </c>
      <c r="L25" s="22" t="s">
        <v>56</v>
      </c>
    </row>
    <row r="26" spans="2:12" s="37" customFormat="1" ht="60">
      <c r="B26" s="66">
        <v>93151504</v>
      </c>
      <c r="C26" s="67" t="s">
        <v>66</v>
      </c>
      <c r="D26" s="52" t="s">
        <v>38</v>
      </c>
      <c r="E26" s="52" t="s">
        <v>89</v>
      </c>
      <c r="F26" s="49" t="s">
        <v>45</v>
      </c>
      <c r="G26" s="18" t="s">
        <v>35</v>
      </c>
      <c r="H26" s="50">
        <v>40000000</v>
      </c>
      <c r="I26" s="50">
        <f aca="true" t="shared" si="0" ref="I26:I39">H26</f>
        <v>40000000</v>
      </c>
      <c r="J26" s="49" t="s">
        <v>36</v>
      </c>
      <c r="K26" s="18" t="s">
        <v>37</v>
      </c>
      <c r="L26" s="22" t="s">
        <v>56</v>
      </c>
    </row>
    <row r="27" spans="2:12" s="37" customFormat="1" ht="60">
      <c r="B27" s="66">
        <v>80101511</v>
      </c>
      <c r="C27" s="67" t="s">
        <v>67</v>
      </c>
      <c r="D27" s="52" t="s">
        <v>38</v>
      </c>
      <c r="E27" s="52" t="s">
        <v>51</v>
      </c>
      <c r="F27" s="49" t="s">
        <v>45</v>
      </c>
      <c r="G27" s="18" t="s">
        <v>35</v>
      </c>
      <c r="H27" s="50">
        <v>31500000</v>
      </c>
      <c r="I27" s="50">
        <f t="shared" si="0"/>
        <v>31500000</v>
      </c>
      <c r="J27" s="49" t="s">
        <v>36</v>
      </c>
      <c r="K27" s="49" t="s">
        <v>37</v>
      </c>
      <c r="L27" s="22" t="s">
        <v>56</v>
      </c>
    </row>
    <row r="28" spans="2:12" s="37" customFormat="1" ht="60">
      <c r="B28" s="66">
        <v>81112103</v>
      </c>
      <c r="C28" s="67" t="s">
        <v>91</v>
      </c>
      <c r="D28" s="52" t="s">
        <v>38</v>
      </c>
      <c r="E28" s="52" t="s">
        <v>92</v>
      </c>
      <c r="F28" s="49" t="s">
        <v>45</v>
      </c>
      <c r="G28" s="18" t="s">
        <v>35</v>
      </c>
      <c r="H28" s="50">
        <v>22000000</v>
      </c>
      <c r="I28" s="50">
        <f t="shared" si="0"/>
        <v>22000000</v>
      </c>
      <c r="J28" s="49" t="s">
        <v>36</v>
      </c>
      <c r="K28" s="49" t="s">
        <v>37</v>
      </c>
      <c r="L28" s="22" t="s">
        <v>56</v>
      </c>
    </row>
    <row r="29" spans="2:12" s="37" customFormat="1" ht="60">
      <c r="B29" s="20">
        <v>81112200</v>
      </c>
      <c r="C29" s="67" t="s">
        <v>90</v>
      </c>
      <c r="D29" s="49" t="s">
        <v>95</v>
      </c>
      <c r="E29" s="52" t="s">
        <v>88</v>
      </c>
      <c r="F29" s="49" t="s">
        <v>41</v>
      </c>
      <c r="G29" s="18" t="s">
        <v>35</v>
      </c>
      <c r="H29" s="50">
        <v>20000000</v>
      </c>
      <c r="I29" s="50">
        <f t="shared" si="0"/>
        <v>20000000</v>
      </c>
      <c r="J29" s="49" t="s">
        <v>36</v>
      </c>
      <c r="K29" s="49" t="s">
        <v>37</v>
      </c>
      <c r="L29" s="22" t="s">
        <v>56</v>
      </c>
    </row>
    <row r="30" spans="2:12" s="37" customFormat="1" ht="60">
      <c r="B30" s="68">
        <v>80111620</v>
      </c>
      <c r="C30" s="69" t="s">
        <v>68</v>
      </c>
      <c r="D30" s="49" t="s">
        <v>101</v>
      </c>
      <c r="E30" s="52" t="s">
        <v>94</v>
      </c>
      <c r="F30" s="49" t="s">
        <v>41</v>
      </c>
      <c r="G30" s="18" t="s">
        <v>35</v>
      </c>
      <c r="H30" s="50">
        <v>21000000</v>
      </c>
      <c r="I30" s="50">
        <f t="shared" si="0"/>
        <v>21000000</v>
      </c>
      <c r="J30" s="49" t="s">
        <v>36</v>
      </c>
      <c r="K30" s="49" t="s">
        <v>37</v>
      </c>
      <c r="L30" s="22" t="s">
        <v>56</v>
      </c>
    </row>
    <row r="31" spans="2:12" s="37" customFormat="1" ht="60">
      <c r="B31" s="68">
        <v>80111620</v>
      </c>
      <c r="C31" s="69" t="s">
        <v>69</v>
      </c>
      <c r="D31" s="49" t="s">
        <v>108</v>
      </c>
      <c r="E31" s="52" t="s">
        <v>87</v>
      </c>
      <c r="F31" s="49" t="s">
        <v>96</v>
      </c>
      <c r="G31" s="18" t="s">
        <v>35</v>
      </c>
      <c r="H31" s="50">
        <v>63781345</v>
      </c>
      <c r="I31" s="50">
        <f t="shared" si="0"/>
        <v>63781345</v>
      </c>
      <c r="J31" s="49" t="s">
        <v>36</v>
      </c>
      <c r="K31" s="49" t="s">
        <v>37</v>
      </c>
      <c r="L31" s="22" t="s">
        <v>56</v>
      </c>
    </row>
    <row r="32" spans="2:12" s="37" customFormat="1" ht="60">
      <c r="B32" s="68">
        <v>80101500</v>
      </c>
      <c r="C32" s="69" t="s">
        <v>70</v>
      </c>
      <c r="D32" s="49" t="s">
        <v>108</v>
      </c>
      <c r="E32" s="52" t="s">
        <v>87</v>
      </c>
      <c r="F32" s="52" t="s">
        <v>45</v>
      </c>
      <c r="G32" s="18" t="s">
        <v>35</v>
      </c>
      <c r="H32" s="50">
        <v>56000000</v>
      </c>
      <c r="I32" s="50">
        <f t="shared" si="0"/>
        <v>56000000</v>
      </c>
      <c r="J32" s="49" t="s">
        <v>36</v>
      </c>
      <c r="K32" s="49" t="s">
        <v>37</v>
      </c>
      <c r="L32" s="22" t="s">
        <v>56</v>
      </c>
    </row>
    <row r="33" spans="2:12" s="37" customFormat="1" ht="60">
      <c r="B33" s="68">
        <v>80101504</v>
      </c>
      <c r="C33" s="69" t="s">
        <v>71</v>
      </c>
      <c r="D33" s="52" t="s">
        <v>97</v>
      </c>
      <c r="E33" s="52" t="s">
        <v>89</v>
      </c>
      <c r="F33" s="52" t="s">
        <v>45</v>
      </c>
      <c r="G33" s="18" t="s">
        <v>35</v>
      </c>
      <c r="H33" s="50">
        <v>50000000</v>
      </c>
      <c r="I33" s="50">
        <f t="shared" si="0"/>
        <v>50000000</v>
      </c>
      <c r="J33" s="49" t="s">
        <v>36</v>
      </c>
      <c r="K33" s="49" t="s">
        <v>37</v>
      </c>
      <c r="L33" s="22" t="s">
        <v>56</v>
      </c>
    </row>
    <row r="34" spans="1:13" s="37" customFormat="1" ht="60">
      <c r="A34" s="37" t="s">
        <v>72</v>
      </c>
      <c r="B34" s="66">
        <v>80111504</v>
      </c>
      <c r="C34" s="69" t="s">
        <v>73</v>
      </c>
      <c r="D34" s="52" t="s">
        <v>38</v>
      </c>
      <c r="E34" s="52" t="s">
        <v>88</v>
      </c>
      <c r="F34" s="49" t="s">
        <v>45</v>
      </c>
      <c r="G34" s="18" t="s">
        <v>35</v>
      </c>
      <c r="H34" s="50">
        <v>23688400</v>
      </c>
      <c r="I34" s="50">
        <f t="shared" si="0"/>
        <v>23688400</v>
      </c>
      <c r="J34" s="49" t="s">
        <v>36</v>
      </c>
      <c r="K34" s="49" t="s">
        <v>37</v>
      </c>
      <c r="L34" s="22" t="s">
        <v>56</v>
      </c>
      <c r="M34" s="65"/>
    </row>
    <row r="35" spans="2:12" s="37" customFormat="1" ht="75">
      <c r="B35" s="66">
        <v>80111504</v>
      </c>
      <c r="C35" s="69" t="s">
        <v>74</v>
      </c>
      <c r="D35" s="52" t="s">
        <v>38</v>
      </c>
      <c r="E35" s="52" t="s">
        <v>50</v>
      </c>
      <c r="F35" s="49" t="s">
        <v>45</v>
      </c>
      <c r="G35" s="18" t="s">
        <v>35</v>
      </c>
      <c r="H35" s="50">
        <v>147000000</v>
      </c>
      <c r="I35" s="50">
        <f t="shared" si="0"/>
        <v>147000000</v>
      </c>
      <c r="J35" s="49" t="s">
        <v>36</v>
      </c>
      <c r="K35" s="49" t="s">
        <v>37</v>
      </c>
      <c r="L35" s="22" t="s">
        <v>56</v>
      </c>
    </row>
    <row r="36" spans="2:12" s="37" customFormat="1" ht="105">
      <c r="B36" s="66">
        <v>86111501</v>
      </c>
      <c r="C36" s="67" t="s">
        <v>75</v>
      </c>
      <c r="D36" s="52" t="s">
        <v>38</v>
      </c>
      <c r="E36" s="52" t="s">
        <v>89</v>
      </c>
      <c r="F36" s="49" t="s">
        <v>45</v>
      </c>
      <c r="G36" s="18" t="s">
        <v>35</v>
      </c>
      <c r="H36" s="50">
        <v>90000000</v>
      </c>
      <c r="I36" s="50">
        <f t="shared" si="0"/>
        <v>90000000</v>
      </c>
      <c r="J36" s="49" t="s">
        <v>36</v>
      </c>
      <c r="K36" s="49" t="s">
        <v>37</v>
      </c>
      <c r="L36" s="22" t="s">
        <v>56</v>
      </c>
    </row>
    <row r="37" spans="2:12" s="37" customFormat="1" ht="90">
      <c r="B37" s="66">
        <v>86111501</v>
      </c>
      <c r="C37" s="67" t="s">
        <v>76</v>
      </c>
      <c r="D37" s="52" t="s">
        <v>38</v>
      </c>
      <c r="E37" s="52" t="s">
        <v>50</v>
      </c>
      <c r="F37" s="49" t="s">
        <v>45</v>
      </c>
      <c r="G37" s="18" t="s">
        <v>35</v>
      </c>
      <c r="H37" s="50">
        <v>92500000</v>
      </c>
      <c r="I37" s="50">
        <f t="shared" si="0"/>
        <v>92500000</v>
      </c>
      <c r="J37" s="49" t="s">
        <v>36</v>
      </c>
      <c r="K37" s="49" t="s">
        <v>37</v>
      </c>
      <c r="L37" s="22" t="s">
        <v>56</v>
      </c>
    </row>
    <row r="38" spans="2:12" s="37" customFormat="1" ht="60">
      <c r="B38" s="48">
        <v>43222612</v>
      </c>
      <c r="C38" s="69" t="s">
        <v>77</v>
      </c>
      <c r="D38" s="49" t="s">
        <v>95</v>
      </c>
      <c r="E38" s="52" t="s">
        <v>39</v>
      </c>
      <c r="F38" s="49" t="s">
        <v>41</v>
      </c>
      <c r="G38" s="18" t="s">
        <v>35</v>
      </c>
      <c r="H38" s="50">
        <v>2295000</v>
      </c>
      <c r="I38" s="50">
        <f t="shared" si="0"/>
        <v>2295000</v>
      </c>
      <c r="J38" s="49" t="s">
        <v>36</v>
      </c>
      <c r="K38" s="49" t="s">
        <v>37</v>
      </c>
      <c r="L38" s="22" t="s">
        <v>56</v>
      </c>
    </row>
    <row r="39" spans="2:12" s="37" customFormat="1" ht="60">
      <c r="B39" s="48">
        <v>81112501</v>
      </c>
      <c r="C39" s="69" t="s">
        <v>78</v>
      </c>
      <c r="D39" s="49" t="s">
        <v>95</v>
      </c>
      <c r="E39" s="52" t="s">
        <v>39</v>
      </c>
      <c r="F39" s="49" t="s">
        <v>41</v>
      </c>
      <c r="G39" s="18" t="s">
        <v>35</v>
      </c>
      <c r="H39" s="50">
        <v>5400000</v>
      </c>
      <c r="I39" s="50">
        <f t="shared" si="0"/>
        <v>5400000</v>
      </c>
      <c r="J39" s="49" t="s">
        <v>36</v>
      </c>
      <c r="K39" s="49" t="s">
        <v>37</v>
      </c>
      <c r="L39" s="22" t="s">
        <v>56</v>
      </c>
    </row>
    <row r="40" spans="2:14" s="26" customFormat="1" ht="60">
      <c r="B40" s="19" t="s">
        <v>53</v>
      </c>
      <c r="C40" s="45" t="s">
        <v>54</v>
      </c>
      <c r="D40" s="31" t="s">
        <v>98</v>
      </c>
      <c r="E40" s="18" t="s">
        <v>93</v>
      </c>
      <c r="F40" s="27" t="s">
        <v>41</v>
      </c>
      <c r="G40" s="18" t="s">
        <v>35</v>
      </c>
      <c r="H40" s="23">
        <v>14000000</v>
      </c>
      <c r="I40" s="23">
        <f>H40</f>
        <v>14000000</v>
      </c>
      <c r="J40" s="18" t="s">
        <v>36</v>
      </c>
      <c r="K40" s="18" t="s">
        <v>37</v>
      </c>
      <c r="L40" s="22" t="s">
        <v>56</v>
      </c>
      <c r="N40" s="29"/>
    </row>
    <row r="41" spans="2:12" s="26" customFormat="1" ht="60">
      <c r="B41" s="19" t="s">
        <v>106</v>
      </c>
      <c r="C41" s="45" t="s">
        <v>79</v>
      </c>
      <c r="D41" s="31" t="s">
        <v>99</v>
      </c>
      <c r="E41" s="18" t="s">
        <v>39</v>
      </c>
      <c r="F41" s="31" t="s">
        <v>41</v>
      </c>
      <c r="G41" s="18" t="s">
        <v>35</v>
      </c>
      <c r="H41" s="28">
        <v>21800000</v>
      </c>
      <c r="I41" s="28">
        <f>H41</f>
        <v>21800000</v>
      </c>
      <c r="J41" s="18" t="s">
        <v>36</v>
      </c>
      <c r="K41" s="18" t="s">
        <v>37</v>
      </c>
      <c r="L41" s="22" t="s">
        <v>56</v>
      </c>
    </row>
    <row r="42" spans="2:14" s="26" customFormat="1" ht="150">
      <c r="B42" s="19" t="s">
        <v>107</v>
      </c>
      <c r="C42" s="70" t="s">
        <v>104</v>
      </c>
      <c r="D42" s="31" t="s">
        <v>99</v>
      </c>
      <c r="E42" s="27" t="s">
        <v>39</v>
      </c>
      <c r="F42" s="18" t="s">
        <v>41</v>
      </c>
      <c r="G42" s="18" t="s">
        <v>35</v>
      </c>
      <c r="H42" s="28">
        <v>11452200</v>
      </c>
      <c r="I42" s="28">
        <f>H42</f>
        <v>11452200</v>
      </c>
      <c r="J42" s="18" t="s">
        <v>36</v>
      </c>
      <c r="K42" s="18" t="s">
        <v>37</v>
      </c>
      <c r="L42" s="44" t="s">
        <v>56</v>
      </c>
      <c r="N42" s="30"/>
    </row>
    <row r="43" spans="2:14" s="26" customFormat="1" ht="135">
      <c r="B43" s="20" t="s">
        <v>105</v>
      </c>
      <c r="C43" s="45" t="s">
        <v>80</v>
      </c>
      <c r="D43" s="27" t="s">
        <v>95</v>
      </c>
      <c r="E43" s="27" t="s">
        <v>39</v>
      </c>
      <c r="F43" s="27" t="s">
        <v>41</v>
      </c>
      <c r="G43" s="27" t="s">
        <v>35</v>
      </c>
      <c r="H43" s="28">
        <v>7221700</v>
      </c>
      <c r="I43" s="28">
        <f aca="true" t="shared" si="1" ref="I43:I52">H43</f>
        <v>7221700</v>
      </c>
      <c r="J43" s="18" t="s">
        <v>36</v>
      </c>
      <c r="K43" s="18" t="s">
        <v>37</v>
      </c>
      <c r="L43" s="22" t="s">
        <v>56</v>
      </c>
      <c r="N43" s="29"/>
    </row>
    <row r="44" spans="2:12" s="26" customFormat="1" ht="60">
      <c r="B44" s="17">
        <v>50202301</v>
      </c>
      <c r="C44" s="53" t="s">
        <v>40</v>
      </c>
      <c r="D44" s="27" t="s">
        <v>98</v>
      </c>
      <c r="E44" s="18" t="s">
        <v>93</v>
      </c>
      <c r="F44" s="18" t="s">
        <v>41</v>
      </c>
      <c r="G44" s="18" t="s">
        <v>35</v>
      </c>
      <c r="H44" s="23">
        <v>2000000</v>
      </c>
      <c r="I44" s="23">
        <f t="shared" si="1"/>
        <v>2000000</v>
      </c>
      <c r="J44" s="18" t="s">
        <v>36</v>
      </c>
      <c r="K44" s="18" t="s">
        <v>37</v>
      </c>
      <c r="L44" s="22" t="s">
        <v>56</v>
      </c>
    </row>
    <row r="45" spans="2:12" s="26" customFormat="1" ht="60">
      <c r="B45" s="17">
        <v>39101600</v>
      </c>
      <c r="C45" s="53" t="s">
        <v>47</v>
      </c>
      <c r="D45" s="27" t="s">
        <v>100</v>
      </c>
      <c r="E45" s="18" t="s">
        <v>39</v>
      </c>
      <c r="F45" s="18" t="s">
        <v>41</v>
      </c>
      <c r="G45" s="18" t="s">
        <v>35</v>
      </c>
      <c r="H45" s="23">
        <v>180000</v>
      </c>
      <c r="I45" s="23">
        <f t="shared" si="1"/>
        <v>180000</v>
      </c>
      <c r="J45" s="18" t="s">
        <v>36</v>
      </c>
      <c r="K45" s="18" t="s">
        <v>37</v>
      </c>
      <c r="L45" s="22" t="s">
        <v>56</v>
      </c>
    </row>
    <row r="46" spans="2:12" s="26" customFormat="1" ht="60">
      <c r="B46" s="17">
        <v>39111801</v>
      </c>
      <c r="C46" s="53" t="s">
        <v>48</v>
      </c>
      <c r="D46" s="27" t="s">
        <v>100</v>
      </c>
      <c r="E46" s="18" t="s">
        <v>39</v>
      </c>
      <c r="F46" s="18" t="s">
        <v>41</v>
      </c>
      <c r="G46" s="18" t="s">
        <v>35</v>
      </c>
      <c r="H46" s="23">
        <v>550000</v>
      </c>
      <c r="I46" s="23">
        <f t="shared" si="1"/>
        <v>550000</v>
      </c>
      <c r="J46" s="18" t="s">
        <v>36</v>
      </c>
      <c r="K46" s="18" t="s">
        <v>37</v>
      </c>
      <c r="L46" s="22" t="s">
        <v>56</v>
      </c>
    </row>
    <row r="47" spans="2:12" s="26" customFormat="1" ht="60">
      <c r="B47" s="33" t="s">
        <v>31</v>
      </c>
      <c r="C47" s="45" t="s">
        <v>49</v>
      </c>
      <c r="D47" s="27" t="s">
        <v>95</v>
      </c>
      <c r="E47" s="18" t="s">
        <v>94</v>
      </c>
      <c r="F47" s="18" t="s">
        <v>41</v>
      </c>
      <c r="G47" s="18" t="s">
        <v>35</v>
      </c>
      <c r="H47" s="34">
        <v>7500000</v>
      </c>
      <c r="I47" s="23">
        <f t="shared" si="1"/>
        <v>7500000</v>
      </c>
      <c r="J47" s="18" t="s">
        <v>36</v>
      </c>
      <c r="K47" s="18" t="s">
        <v>37</v>
      </c>
      <c r="L47" s="22" t="s">
        <v>56</v>
      </c>
    </row>
    <row r="48" spans="2:12" s="26" customFormat="1" ht="60">
      <c r="B48" s="33" t="s">
        <v>81</v>
      </c>
      <c r="C48" s="45" t="s">
        <v>82</v>
      </c>
      <c r="D48" s="27" t="s">
        <v>95</v>
      </c>
      <c r="E48" s="18" t="s">
        <v>39</v>
      </c>
      <c r="F48" s="18" t="s">
        <v>41</v>
      </c>
      <c r="G48" s="18" t="s">
        <v>35</v>
      </c>
      <c r="H48" s="34">
        <v>2395000</v>
      </c>
      <c r="I48" s="23">
        <f t="shared" si="1"/>
        <v>2395000</v>
      </c>
      <c r="J48" s="18" t="s">
        <v>36</v>
      </c>
      <c r="K48" s="18" t="s">
        <v>37</v>
      </c>
      <c r="L48" s="22" t="s">
        <v>56</v>
      </c>
    </row>
    <row r="49" spans="2:13" s="26" customFormat="1" ht="60">
      <c r="B49" s="19">
        <v>72101511</v>
      </c>
      <c r="C49" s="45" t="s">
        <v>52</v>
      </c>
      <c r="D49" s="27" t="s">
        <v>46</v>
      </c>
      <c r="E49" s="31" t="s">
        <v>51</v>
      </c>
      <c r="F49" s="18" t="s">
        <v>41</v>
      </c>
      <c r="G49" s="18" t="s">
        <v>35</v>
      </c>
      <c r="H49" s="23">
        <v>10000000</v>
      </c>
      <c r="I49" s="23">
        <f t="shared" si="1"/>
        <v>10000000</v>
      </c>
      <c r="J49" s="18" t="s">
        <v>36</v>
      </c>
      <c r="K49" s="18" t="s">
        <v>37</v>
      </c>
      <c r="L49" s="22" t="s">
        <v>56</v>
      </c>
      <c r="M49" s="36"/>
    </row>
    <row r="50" spans="2:12" s="26" customFormat="1" ht="60">
      <c r="B50" s="20">
        <v>43233205</v>
      </c>
      <c r="C50" s="45" t="s">
        <v>83</v>
      </c>
      <c r="D50" s="27" t="s">
        <v>95</v>
      </c>
      <c r="E50" s="18" t="s">
        <v>39</v>
      </c>
      <c r="F50" s="18" t="s">
        <v>41</v>
      </c>
      <c r="G50" s="18" t="s">
        <v>35</v>
      </c>
      <c r="H50" s="34">
        <v>7050000</v>
      </c>
      <c r="I50" s="23">
        <f>H50</f>
        <v>7050000</v>
      </c>
      <c r="J50" s="18" t="s">
        <v>36</v>
      </c>
      <c r="K50" s="18" t="s">
        <v>37</v>
      </c>
      <c r="L50" s="22" t="s">
        <v>56</v>
      </c>
    </row>
    <row r="51" spans="2:12" s="26" customFormat="1" ht="60">
      <c r="B51" s="71">
        <v>72154028</v>
      </c>
      <c r="C51" s="45" t="s">
        <v>84</v>
      </c>
      <c r="D51" s="31" t="s">
        <v>101</v>
      </c>
      <c r="E51" s="27" t="s">
        <v>39</v>
      </c>
      <c r="F51" s="18" t="s">
        <v>41</v>
      </c>
      <c r="G51" s="18" t="s">
        <v>35</v>
      </c>
      <c r="H51" s="34">
        <v>3400000</v>
      </c>
      <c r="I51" s="23">
        <f t="shared" si="1"/>
        <v>3400000</v>
      </c>
      <c r="J51" s="18" t="s">
        <v>36</v>
      </c>
      <c r="K51" s="18" t="s">
        <v>37</v>
      </c>
      <c r="L51" s="22" t="s">
        <v>56</v>
      </c>
    </row>
    <row r="52" spans="2:12" s="26" customFormat="1" ht="60">
      <c r="B52" s="20">
        <v>72102103</v>
      </c>
      <c r="C52" s="45" t="s">
        <v>85</v>
      </c>
      <c r="D52" s="27" t="s">
        <v>46</v>
      </c>
      <c r="E52" s="31" t="s">
        <v>51</v>
      </c>
      <c r="F52" s="31" t="s">
        <v>41</v>
      </c>
      <c r="G52" s="31" t="s">
        <v>35</v>
      </c>
      <c r="H52" s="34">
        <v>10000000</v>
      </c>
      <c r="I52" s="34">
        <f t="shared" si="1"/>
        <v>10000000</v>
      </c>
      <c r="J52" s="31" t="s">
        <v>36</v>
      </c>
      <c r="K52" s="31" t="s">
        <v>37</v>
      </c>
      <c r="L52" s="22" t="s">
        <v>56</v>
      </c>
    </row>
    <row r="53" spans="2:12" s="26" customFormat="1" ht="60">
      <c r="B53" s="19">
        <v>84131500</v>
      </c>
      <c r="C53" s="45" t="s">
        <v>42</v>
      </c>
      <c r="D53" s="18" t="s">
        <v>38</v>
      </c>
      <c r="E53" s="18" t="s">
        <v>39</v>
      </c>
      <c r="F53" s="18" t="s">
        <v>41</v>
      </c>
      <c r="G53" s="18" t="s">
        <v>35</v>
      </c>
      <c r="H53" s="23">
        <v>14350000</v>
      </c>
      <c r="I53" s="23">
        <f>H53</f>
        <v>14350000</v>
      </c>
      <c r="J53" s="18" t="s">
        <v>36</v>
      </c>
      <c r="K53" s="18" t="s">
        <v>37</v>
      </c>
      <c r="L53" s="22" t="s">
        <v>56</v>
      </c>
    </row>
    <row r="54" spans="2:12" s="26" customFormat="1" ht="60">
      <c r="B54" s="19" t="s">
        <v>44</v>
      </c>
      <c r="C54" s="45" t="s">
        <v>43</v>
      </c>
      <c r="D54" s="18" t="s">
        <v>55</v>
      </c>
      <c r="E54" s="18" t="s">
        <v>39</v>
      </c>
      <c r="F54" s="18" t="s">
        <v>41</v>
      </c>
      <c r="G54" s="18" t="s">
        <v>35</v>
      </c>
      <c r="H54" s="23">
        <v>15650000</v>
      </c>
      <c r="I54" s="23">
        <f>H54</f>
        <v>15650000</v>
      </c>
      <c r="J54" s="18" t="s">
        <v>36</v>
      </c>
      <c r="K54" s="18" t="s">
        <v>37</v>
      </c>
      <c r="L54" s="22" t="s">
        <v>56</v>
      </c>
    </row>
    <row r="55" spans="2:12" s="26" customFormat="1" ht="60">
      <c r="B55" s="74">
        <v>90111600</v>
      </c>
      <c r="C55" s="45" t="s">
        <v>102</v>
      </c>
      <c r="D55" s="27" t="s">
        <v>109</v>
      </c>
      <c r="E55" s="27" t="s">
        <v>51</v>
      </c>
      <c r="F55" s="27" t="s">
        <v>86</v>
      </c>
      <c r="G55" s="27" t="s">
        <v>35</v>
      </c>
      <c r="H55" s="28">
        <v>53200000</v>
      </c>
      <c r="I55" s="28">
        <f>H55</f>
        <v>53200000</v>
      </c>
      <c r="J55" s="27" t="s">
        <v>36</v>
      </c>
      <c r="K55" s="27" t="s">
        <v>37</v>
      </c>
      <c r="L55" s="75" t="s">
        <v>56</v>
      </c>
    </row>
    <row r="56" spans="2:12" s="26" customFormat="1" ht="60.75" thickBot="1">
      <c r="B56" s="54">
        <v>82121500</v>
      </c>
      <c r="C56" s="72" t="s">
        <v>103</v>
      </c>
      <c r="D56" s="73" t="s">
        <v>108</v>
      </c>
      <c r="E56" s="55" t="s">
        <v>94</v>
      </c>
      <c r="F56" s="55" t="s">
        <v>41</v>
      </c>
      <c r="G56" s="55" t="s">
        <v>35</v>
      </c>
      <c r="H56" s="56">
        <v>21800000</v>
      </c>
      <c r="I56" s="57">
        <f>H56</f>
        <v>21800000</v>
      </c>
      <c r="J56" s="58" t="s">
        <v>36</v>
      </c>
      <c r="K56" s="58" t="s">
        <v>37</v>
      </c>
      <c r="L56" s="59" t="s">
        <v>56</v>
      </c>
    </row>
    <row r="58" spans="2:4" ht="30.75" customHeight="1" thickBot="1">
      <c r="B58" s="85" t="s">
        <v>21</v>
      </c>
      <c r="C58" s="85"/>
      <c r="D58" s="8"/>
    </row>
    <row r="59" spans="2:4" ht="75">
      <c r="B59" s="13" t="s">
        <v>6</v>
      </c>
      <c r="C59" s="14" t="s">
        <v>22</v>
      </c>
      <c r="D59" s="15" t="s">
        <v>14</v>
      </c>
    </row>
    <row r="60" spans="2:4" ht="15">
      <c r="B60" s="2"/>
      <c r="C60" s="24"/>
      <c r="D60" s="3"/>
    </row>
    <row r="61" spans="2:4" ht="15">
      <c r="B61" s="2"/>
      <c r="C61" s="24"/>
      <c r="D61" s="3"/>
    </row>
    <row r="62" spans="2:4" ht="15">
      <c r="B62" s="2"/>
      <c r="C62" s="24"/>
      <c r="D62" s="3"/>
    </row>
    <row r="63" spans="2:4" ht="15">
      <c r="B63" s="2"/>
      <c r="C63" s="24"/>
      <c r="D63" s="3"/>
    </row>
    <row r="64" spans="2:4" ht="15.75" thickBot="1">
      <c r="B64" s="9"/>
      <c r="C64" s="10"/>
      <c r="D64" s="4"/>
    </row>
  </sheetData>
  <sheetProtection/>
  <mergeCells count="3">
    <mergeCell ref="F5:I9"/>
    <mergeCell ref="F11:I15"/>
    <mergeCell ref="B58:C58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2018-05-09T21:25:38Z</cp:lastPrinted>
  <dcterms:created xsi:type="dcterms:W3CDTF">2012-12-10T15:58:41Z</dcterms:created>
  <dcterms:modified xsi:type="dcterms:W3CDTF">2019-02-11T20:13:22Z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