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20" windowWidth="12285" windowHeight="7110"/>
  </bookViews>
  <sheets>
    <sheet name="Seguimiento 4to trim. 2019" sheetId="3"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Q59" i="3"/>
  <c r="AK59"/>
  <c r="AE59"/>
  <c r="Y59"/>
  <c r="AQ58"/>
  <c r="AK58"/>
  <c r="AE58"/>
  <c r="Y58"/>
  <c r="AK57" l="1"/>
  <c r="AE57"/>
  <c r="Y57"/>
  <c r="AQ56"/>
  <c r="AK56"/>
  <c r="AE56"/>
  <c r="Y56"/>
  <c r="AQ55"/>
  <c r="AK55"/>
  <c r="AE55"/>
  <c r="Y55"/>
  <c r="AQ54" l="1"/>
  <c r="AK54"/>
  <c r="AE54"/>
  <c r="Y54"/>
  <c r="AQ53"/>
  <c r="AK53"/>
  <c r="AE53"/>
  <c r="Y53"/>
  <c r="AQ52"/>
  <c r="AK52"/>
  <c r="AE52"/>
  <c r="Y52"/>
  <c r="AQ51"/>
  <c r="AK51"/>
  <c r="AE51"/>
  <c r="Y51"/>
  <c r="AQ50" l="1"/>
  <c r="AK50"/>
  <c r="AE50"/>
  <c r="Y50"/>
  <c r="AQ49"/>
  <c r="AK49"/>
  <c r="AE49"/>
  <c r="Y49"/>
  <c r="AK48" l="1"/>
  <c r="AE48"/>
  <c r="Y48"/>
  <c r="AQ47"/>
  <c r="AK47"/>
  <c r="AE47"/>
  <c r="Y47"/>
  <c r="AQ46"/>
  <c r="AK46"/>
  <c r="AE46"/>
  <c r="Y46"/>
  <c r="AQ45"/>
  <c r="AK45"/>
  <c r="AE45"/>
  <c r="Y45"/>
  <c r="AK44" l="1"/>
  <c r="AE44"/>
  <c r="Y44"/>
  <c r="AK43"/>
  <c r="Y43"/>
  <c r="Y42"/>
  <c r="Y41"/>
  <c r="AQ40"/>
  <c r="AK40"/>
  <c r="AE40"/>
  <c r="Y40"/>
  <c r="AQ39"/>
  <c r="Y39"/>
  <c r="Y38"/>
  <c r="AQ37" l="1"/>
  <c r="AK37"/>
  <c r="AE37"/>
  <c r="Y37"/>
  <c r="AQ36"/>
  <c r="AK36"/>
  <c r="AE36"/>
  <c r="Y36"/>
  <c r="AQ35" l="1"/>
  <c r="AK35"/>
  <c r="AE35"/>
  <c r="Y35"/>
  <c r="AQ34" l="1"/>
  <c r="AK34"/>
  <c r="AE34"/>
  <c r="Y34"/>
  <c r="AQ33"/>
  <c r="AK33"/>
  <c r="AE33"/>
  <c r="Y33"/>
  <c r="AQ32" l="1"/>
  <c r="AK32"/>
  <c r="AE32"/>
  <c r="Y32"/>
  <c r="AQ31"/>
  <c r="AK31"/>
  <c r="AE31"/>
  <c r="Y31"/>
  <c r="AQ30"/>
  <c r="AK30"/>
  <c r="AE30"/>
  <c r="Y30"/>
  <c r="AQ29"/>
  <c r="AK29"/>
  <c r="AE29"/>
  <c r="Y29"/>
  <c r="AQ28"/>
  <c r="AK28"/>
  <c r="AE28"/>
  <c r="Y28"/>
  <c r="AQ27"/>
  <c r="AK27"/>
  <c r="AE27"/>
  <c r="Y27"/>
  <c r="AQ26"/>
  <c r="AK26"/>
  <c r="AE26"/>
  <c r="Y26"/>
  <c r="AQ25"/>
  <c r="AK25"/>
  <c r="AE25"/>
  <c r="Y25"/>
  <c r="AQ24"/>
  <c r="AK24"/>
  <c r="AE24"/>
  <c r="Y24"/>
  <c r="AK23" l="1"/>
  <c r="AE23"/>
  <c r="Y23"/>
  <c r="AK22" l="1"/>
  <c r="AE22"/>
  <c r="Y22"/>
  <c r="AK21"/>
  <c r="AE21"/>
  <c r="Y21"/>
  <c r="AK20"/>
  <c r="AE20"/>
  <c r="Y20"/>
  <c r="AQ19"/>
  <c r="AK19"/>
  <c r="AE19"/>
  <c r="Y19"/>
  <c r="AQ18" l="1"/>
  <c r="AQ17"/>
  <c r="AQ16"/>
  <c r="AQ15"/>
  <c r="AQ14"/>
  <c r="AQ13"/>
  <c r="AQ12"/>
  <c r="AQ10"/>
  <c r="AQ9"/>
  <c r="AQ8"/>
  <c r="AQ7"/>
  <c r="AQ6"/>
  <c r="AQ5"/>
  <c r="AK18" l="1"/>
  <c r="AK17"/>
  <c r="AK16"/>
  <c r="AK15"/>
  <c r="AK14"/>
  <c r="AK13"/>
  <c r="AK12"/>
  <c r="AK11"/>
  <c r="AK10"/>
  <c r="AK9"/>
  <c r="AK8"/>
  <c r="AK7"/>
  <c r="AK6"/>
  <c r="AK5"/>
  <c r="AE18" l="1"/>
  <c r="AE17"/>
  <c r="AE16"/>
  <c r="AE15"/>
  <c r="AE14"/>
  <c r="AE13"/>
  <c r="AE12"/>
  <c r="AE11"/>
  <c r="AE10"/>
  <c r="AE9"/>
  <c r="AE8"/>
  <c r="AE7"/>
  <c r="AE6"/>
  <c r="AE5"/>
  <c r="Y16" l="1"/>
  <c r="Y17"/>
  <c r="Y18"/>
  <c r="Y14"/>
  <c r="Y10" l="1"/>
  <c r="Y8"/>
  <c r="Y9"/>
  <c r="Y15"/>
  <c r="Y6"/>
  <c r="Y7"/>
  <c r="Y11"/>
  <c r="Y12"/>
  <c r="Y13"/>
  <c r="Y5"/>
</calcChain>
</file>

<file path=xl/sharedStrings.xml><?xml version="1.0" encoding="utf-8"?>
<sst xmlns="http://schemas.openxmlformats.org/spreadsheetml/2006/main" count="835" uniqueCount="412">
  <si>
    <t>No.</t>
  </si>
  <si>
    <t>Actividades</t>
  </si>
  <si>
    <t>Instrumento de ejecución</t>
  </si>
  <si>
    <t>Meta  anual y/o producto</t>
  </si>
  <si>
    <t>Eje Estratégico</t>
  </si>
  <si>
    <t>Programas Estratégicos</t>
  </si>
  <si>
    <t>PROCESO RESPONSABLE</t>
  </si>
  <si>
    <t>PLANEACIÓN INSTITUCIONAL</t>
  </si>
  <si>
    <t>CRONOGRAMA</t>
  </si>
  <si>
    <t>MESES</t>
  </si>
  <si>
    <t>MODERNIZACIÓN ORGANIZACIONAL</t>
  </si>
  <si>
    <t>2.2. Fortalecimiento en el sistema de planeación institucional, a través de la implementación y evaluación de los planes por adoptar y adoptados por la Entidad.</t>
  </si>
  <si>
    <t>Plan Estratégico</t>
  </si>
  <si>
    <t>FORTALECIMIENTO INSTITUCIONAL</t>
  </si>
  <si>
    <t>3.1 Aplicación rigurosa del Marco Normativo de Control Fiscal, cumpliendo con el cometido misional constitucional y legal de la entidad.</t>
  </si>
  <si>
    <t>Procedimiento PQRSD</t>
  </si>
  <si>
    <t>Plan Anticorrupción y Atención al ciudadano</t>
  </si>
  <si>
    <t>COORDINACIÓN DEL CONTROL FISCAL MICRO Y LOS PROCESOS DE RESPONSABILIDAD FISCAL</t>
  </si>
  <si>
    <t>4.1.Mejorar la capacidad de respuesta de la entidad ante las denuncias con implicaciones fiscales de la ciudadanía.</t>
  </si>
  <si>
    <t>1.1. Gestión de Proyectos y/ o Convenios encaminados a fortalecer la capacidad institucional.</t>
  </si>
  <si>
    <t>2.4. Fortalecimiento y mantenimiento del Sistema de Gestión de Calidad y Certificación en las Normas de Calidad Pertinentes.</t>
  </si>
  <si>
    <t>PROMOVER PRÁCTICAS DE BUEN GOBIERNO EN EL CONTROL FISCAL</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</si>
  <si>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</si>
  <si>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</si>
  <si>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DESCRIPCIÓN DEL INDICADOR</t>
  </si>
  <si>
    <t>NUMERADOR</t>
  </si>
  <si>
    <t>DENOMINADOR</t>
  </si>
  <si>
    <t>% DE AVANCE DE METAS</t>
  </si>
  <si>
    <t>Indicador</t>
  </si>
  <si>
    <t>Tipo de Indicador de Desempeño</t>
  </si>
  <si>
    <t>Eficacia</t>
  </si>
  <si>
    <t>Efectividad</t>
  </si>
  <si>
    <t xml:space="preserve">Plan  de comunicaciones </t>
  </si>
  <si>
    <t>Convenios, Memorando de Entendimiento y/o actas</t>
  </si>
  <si>
    <t>Eficiencia</t>
  </si>
  <si>
    <t xml:space="preserve"> Plan de Tratamientos de Riesgos de Seguridad y Privacidad de la Información.</t>
  </si>
  <si>
    <t>Plan de  Seguridad y Privacidad de la Información.</t>
  </si>
  <si>
    <t xml:space="preserve">SEGUIMIENTO 1 </t>
  </si>
  <si>
    <t>TRIMESTRE 1 (Enero - Marzo)</t>
  </si>
  <si>
    <t>PLAN DE ACCION 2019</t>
  </si>
  <si>
    <t>Suscribir convenios nuevos y/o continuar con los vigentes</t>
  </si>
  <si>
    <t>(Número de convenios desarrollados/Número de convenios suscritos)X100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</si>
  <si>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t>
    </r>
    <r>
      <rPr>
        <sz val="9"/>
        <rFont val="Arial"/>
        <family val="2"/>
      </rPr>
      <t>Plan Anual de acción</t>
    </r>
    <r>
      <rPr>
        <sz val="9"/>
        <color rgb="FFFF0000"/>
        <rFont val="Arial"/>
        <family val="2"/>
      </rPr>
      <t xml:space="preserve"> </t>
    </r>
    <r>
      <rPr>
        <sz val="9"/>
        <color theme="1"/>
        <rFont val="Arial"/>
        <family val="2"/>
      </rPr>
      <t xml:space="preserve"> de la entidad.</t>
    </r>
  </si>
  <si>
    <t>Plan de Acción de Gobierno Digital</t>
  </si>
  <si>
    <t>Implementar Plan de Acción de Gobierno Digital</t>
  </si>
  <si>
    <t>Plan de Acción Gobierno Digital</t>
  </si>
  <si>
    <t>(Número de actividades realizadas en el marco del Plan de Acción de Gobierno Digital /Número de actividades programadas en el Plan de Acción de Gobierno Digital)X100</t>
  </si>
  <si>
    <t>Plan de Tratamientos de Riesgos de Seguridad y Privacidad de la Información</t>
  </si>
  <si>
    <t>Implementar  Plan de Tratamientos de Riesgos de Seguridad y Privacidad de la Información.</t>
  </si>
  <si>
    <t>(Número de actividades realizadas del Plan de Tratamientos de Riesgos de Seguridad y Privacidad de la Información/Número de actividades programadas del Plan de Tratamientos de Riesgos de Seguridad y Privacidad de la Información)X100</t>
  </si>
  <si>
    <t>Plan de Seguridad y Privacidad de la Información</t>
  </si>
  <si>
    <t>Implementar Plan de  Seguridad y Privacidad de la Información.</t>
  </si>
  <si>
    <t>(Número de actividades realizadas del Plan de Seguridad y Privacidad de la Información/Número de actividades programadas en el Plan de Seguridad y Privacidad de la Información)X100</t>
  </si>
  <si>
    <t>Elaborar  plan de mantenimiento</t>
  </si>
  <si>
    <t>Numero de Plan de mantenimiento elaborado en  el marco del PETIC</t>
  </si>
  <si>
    <t>Realizar Revisión por la Dirección</t>
  </si>
  <si>
    <t>Acta de la Revisión por la Dirección</t>
  </si>
  <si>
    <t>(Número de Revisión por la Dirección realizadas/Número de Revisión por la Dirección programadas)X100</t>
  </si>
  <si>
    <t>Actualizar  y adoptar   Manual de Calidad en el marco de la ISO 9001:2015</t>
  </si>
  <si>
    <t>Manual de Calidad</t>
  </si>
  <si>
    <t xml:space="preserve"> Numero de Manual Actualizado y adoptado</t>
  </si>
  <si>
    <t>Implementar  Plan Anticorrupción y Atención al Ciudadano para la vigencia 2019.</t>
  </si>
  <si>
    <t>(Número de actividades realizadas del PAAC /Número de actividades programadas del  PAAC)X100</t>
  </si>
  <si>
    <t>3.3 Atendiendo el Principio de Publicidad, visibilizar hacia los sujetos de control fiscal y la ciudadanía las actuaciones de la entidad, de tal manera que reflejan ser técnicas, honestas y transparentes.</t>
  </si>
  <si>
    <t>Implementar un Plan Anual de Acción para la vigencia  en el marco del Plan de  Comunicaciones Institucional adoptado por la entidad</t>
  </si>
  <si>
    <t>(No. Actividades realizadas del Plan de Acción Anual de Comunicación/ No.actividades programadas del Plan de Acción Anual de Comunicaciones)*100.</t>
  </si>
  <si>
    <t xml:space="preserve">Fortalecer el trámite de las Peticiones radicadas en la Entidad. </t>
  </si>
  <si>
    <t>(Número de Peticiones resueltas oportunamente/Número de Peticiones radicadas)X100</t>
  </si>
  <si>
    <t>Fortalecer el trámite de las Quejas radicadas en la Entidad.</t>
  </si>
  <si>
    <t>(Número de Quejas resueltas oportunamente/Número de Quejas radicadas)X100</t>
  </si>
  <si>
    <t xml:space="preserve">Fortalecer el trámite de los Reclamos radicados en la Entidad. </t>
  </si>
  <si>
    <t>(Número de Reclamos resueltos oportunamente/Número de Reclamos radicados)X100</t>
  </si>
  <si>
    <t xml:space="preserve">Fortalecer el trámite de las Sugerencias  radicadas en la Entidad. </t>
  </si>
  <si>
    <t>(Número de Sugerencias atendidas oportunamente/Número de Sugerencias recepcionadas)X100</t>
  </si>
  <si>
    <t>PLANES</t>
  </si>
  <si>
    <t>Plan de Participación Ciudadana</t>
  </si>
  <si>
    <t xml:space="preserve">Plan de Acción </t>
  </si>
  <si>
    <t>Plan Estrategico de Tecnologias de la información y las Comunicaciones (PETIC)</t>
  </si>
  <si>
    <t>Plan de Acción</t>
  </si>
  <si>
    <t>Plan Anticorrupción y de Atención al Ciudadano</t>
  </si>
  <si>
    <t>Plan Anual de Comunicaciones</t>
  </si>
  <si>
    <t>En el trimestre no se registraron convenios</t>
  </si>
  <si>
    <t>Actividades programas a partir del segundo trimestre.</t>
  </si>
  <si>
    <t>No se recibieron quejas en el trimestre</t>
  </si>
  <si>
    <t>No se recibieron Reclamos en el trimestre</t>
  </si>
  <si>
    <t>No se recibieron Sugerencias en el trimestre</t>
  </si>
  <si>
    <t>Es importante anotar que hay actividades que llevan un avance siginificativo y que su ejecución esta a lo largo del año, las actividades en este indicador son las que lograron un 100%</t>
  </si>
  <si>
    <t xml:space="preserve">SEGUIMIENTO 2 </t>
  </si>
  <si>
    <t>TRIMESTRE 2 (Abril - Junio)</t>
  </si>
  <si>
    <t>Programada para el mes de Julio</t>
  </si>
  <si>
    <r>
      <t xml:space="preserve">Durante este segundo trimestre de 2019 (Abril, Mayo y Junio) se  han ejecutado del Plan de Acción Anual de Comunicaciones en un 100% las siguientes actividades: </t>
    </r>
    <r>
      <rPr>
        <b/>
        <sz val="9"/>
        <rFont val="Arial"/>
        <family val="2"/>
      </rPr>
      <t xml:space="preserve">Socializar los Canales de Comunicación de la entidad, el Apoyó a traves de publicaciones el Fortalecimiento de las Contralorias Escolares y el Apoyo a traves de boletines de prensa a el proceso de creación de una Veeduria Ciudadana. </t>
    </r>
  </si>
  <si>
    <t>El seguimiento para verificar la ejecución del Plan esta programado para el segundo semestre</t>
  </si>
  <si>
    <t>Se recibieron en el trimestre nueve (9) peticiones las cuales fueron resuletas dentro de los terminos que dictamina la Ley.</t>
  </si>
  <si>
    <t>Se recibieron en el trimestre quince (15) peticiones las cuales fueron resuletas dentro de los terminos que dictamina la Ley.</t>
  </si>
  <si>
    <t>Durante el segundo trimestre se actualizó el sistema web de peticiones, quejas, reclamos y denuncias</t>
  </si>
  <si>
    <t>De las cuatro (4) actividades programadas una (1) se encuentra en ejecución, la cual corresponde a  establecer un procedimiento o metodología para la gestión de riesgos de seguridad y privacidad de la información y seguridad digital.</t>
  </si>
  <si>
    <t>Acorde con lo programado se establecio procedimiento para la gestión de riesgos de seguridad y privacidad de la información y seguridad digital y se encuentra en ejecución la actualización/identificación y analisis de los riesgos de seguridad</t>
  </si>
  <si>
    <t>Actualmente se encuentra en ejecución la actividad revisión y actualización de las politicas de seguridad y privacidad de la información. Cuatro (4) actividades: Elaborar y/o actualizar procedimientos asociados a la seguridad y privacidad de la información, Actualizar inventario de activos de información, Actualizar el plan de continuidad del negocio y Realizar el diagnóstico para la transición de la entidad de IPv4 a IPv6 (Actualizar el inventario de hardware y software identificando cuales soporta IPv6) se encuentran programadas a partir del segundo semestre se 2019.</t>
  </si>
  <si>
    <t>Se realizó la revisión y actualización de las politicas de seguridad y privaciad de la información.</t>
  </si>
  <si>
    <t>Actividad programada para el segundo trimestre.</t>
  </si>
  <si>
    <t>Se elaboró plan de mantenimiento, el cual se adoptó mediante resolución 195 de 2019.</t>
  </si>
  <si>
    <t>La actividad aun se encuentra en ejecución</t>
  </si>
  <si>
    <t>SEGUIMIENTO 3</t>
  </si>
  <si>
    <t>N/A</t>
  </si>
  <si>
    <t>TRIMESTRE 3 (Jul - Sep)</t>
  </si>
  <si>
    <t>De acuerdo a lo programado se realizó la revisión por la Dirección según consta en el Comité Institucional de Coordinación de Control Interno</t>
  </si>
  <si>
    <r>
      <t>Durante este tercer trimestre de 2019 (Julio, Agosto y Septiembre) se  han ejecutado del Plan de Acción Anual de Comunicaciones en un 100% las siguiente actividadad:</t>
    </r>
    <r>
      <rPr>
        <b/>
        <sz val="9"/>
        <rFont val="Arial"/>
        <family val="2"/>
      </rPr>
      <t xml:space="preserve"> Programar la participación del Contralor en Medios de Comunicación locales (Ruedas de Prensa en Radio) </t>
    </r>
    <r>
      <rPr>
        <sz val="9"/>
        <rFont val="Arial"/>
        <family val="2"/>
      </rPr>
      <t xml:space="preserve">En cuanto al fortalecimiento de la Imagen Institucional se ha avanzado en un 75%. Para el proximo periodo se espera dar cumplimiento del resto de las actividades. </t>
    </r>
  </si>
  <si>
    <t>Se habilitó encuesta para conocer la opinión de la ciudadanía respecto a los temas planteados (¿Navegar dentro del sitio web resulta una experiencia facil?) y se definio un esquema de gobierno de TI</t>
  </si>
  <si>
    <t>Se identificaron y analizaron los riesgos de seguridad y privacidad de la información y seguridad digital</t>
  </si>
  <si>
    <t>Se elaboró y actuaizó procedimientos asociados a la seguridad y privacidad de la información y se actualizó el inventario de hardware y software identificando cuales soporta IPv6</t>
  </si>
  <si>
    <t>Actividad cumplida en el segundo trimestre de 2019.</t>
  </si>
  <si>
    <t>Plan de Mantenimiento</t>
  </si>
  <si>
    <t>las actividades siguen en ejecucíon, por la tanto finalizar en el ultimo cuatrimestre.</t>
  </si>
  <si>
    <t>Se recibieron en el trimestre trece (13) peticiones las cuales fueron resuletas dentro de los terminos que dictamina la Ley.</t>
  </si>
  <si>
    <t>De acuerdo a lo programado se realizó el seguimiento al ultimo trimestre de la vigencia 2018</t>
  </si>
  <si>
    <t xml:space="preserve">De acuerdo a lo programado se realizó en el mes de abril el seguimineto del primer trimestre de la vigencia 2019 </t>
  </si>
  <si>
    <t xml:space="preserve">De acuerdo a lo programado se realizó en el mes de Julio el seguimiento del segundo trimestre de la vigencia 2019 </t>
  </si>
  <si>
    <r>
      <t>(Número de seguimiento  al Plan de Acción  realizado/Número de seguimiento  del</t>
    </r>
    <r>
      <rPr>
        <sz val="9"/>
        <color rgb="FFFF0000"/>
        <rFont val="Arial"/>
        <family val="2"/>
      </rPr>
      <t xml:space="preserve"> </t>
    </r>
    <r>
      <rPr>
        <sz val="9"/>
        <rFont val="Arial"/>
        <family val="2"/>
      </rPr>
      <t>Plan de Acción  programado)X100</t>
    </r>
  </si>
  <si>
    <r>
      <t>(Número de seguimiento  al Plan de Acción  realizado/Número de seguimiento del</t>
    </r>
    <r>
      <rPr>
        <sz val="9"/>
        <color rgb="FFFF0000"/>
        <rFont val="Arial"/>
        <family val="2"/>
      </rPr>
      <t xml:space="preserve"> </t>
    </r>
    <r>
      <rPr>
        <sz val="9"/>
        <rFont val="Arial"/>
        <family val="2"/>
      </rPr>
      <t>Plan de Acción  programado)X100</t>
    </r>
  </si>
  <si>
    <r>
      <t>(Número de seguimiento al Plan de Acción  realizado/Número de seguimiento del</t>
    </r>
    <r>
      <rPr>
        <sz val="9"/>
        <color rgb="FFFF0000"/>
        <rFont val="Arial"/>
        <family val="2"/>
      </rPr>
      <t xml:space="preserve"> </t>
    </r>
    <r>
      <rPr>
        <sz val="9"/>
        <rFont val="Arial"/>
        <family val="2"/>
      </rPr>
      <t>Plan de Acción  programado)X100</t>
    </r>
  </si>
  <si>
    <t>SEGUIMIENTO 4</t>
  </si>
  <si>
    <t>TRIMESTRE 4 (Oct - Dic)</t>
  </si>
  <si>
    <t xml:space="preserve">De acuerdo a lo programado se realizó en el mes de Octubre el seguimiento del tercer trimestre de la vigencia 2019 </t>
  </si>
  <si>
    <t>El documento Manual de Calidad fue actualizado y adoptado por medio de la Resolución 351 del 28 de noviembre</t>
  </si>
  <si>
    <r>
      <t>Durante este tercer trimestre de 2019 (Octubre, noviembre y diciembre) se  ejecutaron del Plan de Acción Anual de Comunicaciones en un 100% las siguiente actividadad:</t>
    </r>
    <r>
      <rPr>
        <b/>
        <sz val="9"/>
        <rFont val="Arial"/>
        <family val="2"/>
      </rPr>
      <t xml:space="preserve"> Elaborar diapositivas para la Estrategia de Rendición de Cuentas, Socializar en medios de comunicación la Audiencia Pública de Rendición de Cuentas  y Fortalecer la imagen institucional atraves de Microhistorias de los actores y clientes de la entidad</t>
    </r>
  </si>
  <si>
    <t>De las 12 actividades comtepladas en el Plan para este cuatrimestre, de acuerdo a cada componente 10 se lograron realizar</t>
  </si>
  <si>
    <r>
      <t xml:space="preserve">Durante los meses de enero, febrero y marzo de 2019 se desarrollaron las siguientes actividades estratégicas que responden a al Plan de Acción formulado para la vigencia 2019: De las 11 Acciones programadas para el 2019, se han ejecutado dos 2 en un 100%, las cuales corresponden al </t>
    </r>
    <r>
      <rPr>
        <b/>
        <sz val="9"/>
        <rFont val="Arial"/>
        <family val="2"/>
      </rPr>
      <t>Plan de Acción y Socializar a traves de comunicados las reuniones preparatorias para la Audiencia Pública de Rendición de Cuentas</t>
    </r>
    <r>
      <rPr>
        <sz val="9"/>
        <rFont val="Arial"/>
        <family val="2"/>
      </rPr>
      <t xml:space="preserve">. Entre tanto, las que se han cumplido en un 50% toda vez que estas se van ejecutando trimestre a trimestre son: El diseño y elaboración de diapositivas y organización de la información para la Audiencia de Rendicón de Cuentas, la ultima se realizará en el mes de octubre. La socialización de las Rendiciones de Cuentas, el apoyo con comunicados al proceso de participación ciudadana con las veedurias y la socialización de los canales de comunicación de la entidad. De otra parte con una ejecución del 40% se encuentra una actividad relacionada al fortalecemiento de la imagen institucional atraves de Microhistorias de los actores y clientes de la entidad con un 33% de avance se destacan las actividades relacionadas a la particpación del contralor en medios de comunicación y el desarrollo de 3 foros web, de los cuales ya desarrrollo uno. Sin ejecución se encuentra la estrategia de descentralizacion de la entidad, la cual esta programadas para los meses de junio y septiembre </t>
    </r>
  </si>
  <si>
    <t>Se recibieron en el trimestre diez (10) peticiones las cuales fueron resuletas dentro de los terminos que dictamina la Ley.</t>
  </si>
  <si>
    <t>Durante el primer trimeste de 2019 de las diez (10) actividades programadas se ejecutaron tres (3) que corresponden a la actualización de la sección transparencia y acceso a la información pública del sitio web de la entidad, actualización del catalago de servicios de TI y actualización de dos (2) conjuntos de datos publicados en formato abierto en www.datos.gov.co y en el sitio web de la Contraloria (Registro Activos Información Cgdsai e Índice Información Clasificada y Reservada Cgdsai).</t>
  </si>
  <si>
    <t>Se aplicó cuatrimestralmente matriz de seguimiento de información básica y/o mínima obligatoria a publicar en el sitio web de la entidad, se publicó en sitio web el 100% de la información (contenidos) remitida por los funcionarios de las distintas dependencias y áreas de la entidad para mantener actualizado el sitio, se elaboró el catalogo de sistemas de información y se implementó proceso de mantenimiento preventivo, correctivo y soporte tecnico de los servicios tecnologios.</t>
  </si>
  <si>
    <t>Durante el trimestre se realizo la evaluación y valoración de controles para el tratamenito de riesgos.</t>
  </si>
  <si>
    <t>En el trimestre se llevo acabo la revisión y actualización del inventario de activos de información (tipo software, hardware y
servicios) y la actualización del plan de continuidad del negocio.</t>
  </si>
  <si>
    <t>1.2. Implementación de una Gestión Administrativa, Financiera y Juridica enfocada a resultados.</t>
  </si>
  <si>
    <t>GESTIÓN FINANCIERA</t>
  </si>
  <si>
    <t>Elaborar y ejecutar del Presupuesto Anual de Gastos de la Entidad</t>
  </si>
  <si>
    <t>Presupuesto adoptado</t>
  </si>
  <si>
    <t>(Valor presupuesto ejecutado/Valor presupuesto asignado)X100</t>
  </si>
  <si>
    <t>Para el año 2019 el  presupuesto aprobado es por valor de $5.296.569.000 y para el primer trimestre del año comprendido entre enero y marzo se ha comprometido $ 1.279.039.111 que correponde al 24% del total del presupuesto.</t>
  </si>
  <si>
    <t>durante el segundo trimestre del año 2019 se ejecuto el 29% del resucpuesto total para el año 2019</t>
  </si>
  <si>
    <t>Durante el tercer trimestre del año 2019 se ejecuto (Comprometio) el 15% del presupuesto total para el año 2019</t>
  </si>
  <si>
    <t>Durante el cuarto trimestre del año 2019 se ejecuto (Comprometio) el 33% del presupuesto total para el año 2019, entre estas comprmisos se encuentra $89.906.350 que correponde a las cuentas por pagar de obligaciones laborales que se cumplen en e 2020. primas de servicios, rimas de vacaciones, vacaciones, bonificacion de servicios prestados.</t>
  </si>
  <si>
    <t xml:space="preserve">Elaborar el Balance General mensual y Estado financiero </t>
  </si>
  <si>
    <t>Balance General de la Vigencia</t>
  </si>
  <si>
    <t>(Número de balance general elaborada y aprobada /Número de balance general por elaborar y aprobar)X100</t>
  </si>
  <si>
    <t>Durante el año 2019 se ha elaborado y aprobado los Estados de Situacion finanicera de los meses de enero febrero y marzo de 2019</t>
  </si>
  <si>
    <t>Durante el año 2019 se ha elaborado y aprobado los Estados de Situacion finanicera de los meses de abril, mayo y junio de 2019</t>
  </si>
  <si>
    <t>Durante el año 2019 se ha elaborado y aprobado los Estados de Situacion finanicera de los meses de julio, agosto y septiembre de 2019</t>
  </si>
  <si>
    <t>Realizar el Estado de Situación Financiera economica y social</t>
  </si>
  <si>
    <t>Informe Estado Financiero del año</t>
  </si>
  <si>
    <t>(Número de estado de la situación financiera económica y social elaborada y validado/Número de estado de la situación financiera económica y social por elaborar)X100</t>
  </si>
  <si>
    <t>Durante el año 2019 se ha elaborado y aprobado los Estados de Resultado Integral de los meses de enero febrero y marzo de 2019</t>
  </si>
  <si>
    <t>Durante el año 2019 se ha elaborado y aprobado los Estados de Resultado Integral de los meses de abril, mayo y junio de 2019</t>
  </si>
  <si>
    <t>Durante el año 2019 se ha elaborado y aprobado los Estados de Resultado Integral de los meses de juio, agosto y septiembre de 2019</t>
  </si>
  <si>
    <t>Durante el año 2019 se ha elaborado y aprobado los Estados de Resultado Integral de los meses de octubre, noviembre y diciembre de 2019</t>
  </si>
  <si>
    <t>Presentar oportunamente a la Secretaría de Hacienda el Informe Financiero Trimestral</t>
  </si>
  <si>
    <t>Informe Fianaciero</t>
  </si>
  <si>
    <t>(Número de Informes presentados/Número de Informes obligados a presentar)X100</t>
  </si>
  <si>
    <t>Durante el trimestre se  presentó un Informe financiero a la Secretaria de Hacienda de la Gobernacion correpondientes a los meses de Octubre-diciembre de 2018</t>
  </si>
  <si>
    <t>Durante el trimestre se  presentó un Informe financiero a la Secretaria de Hacienda de la Gobercion correpondientes a los meses de enero-marzo 2019</t>
  </si>
  <si>
    <t>Durante el trimestre se  presentó un Informe financiero a la Secretaria de Hacienda de la Gobernacion correpondientes a los meses de  abril a junio 2019</t>
  </si>
  <si>
    <t>Durante el trimestre se  presentó un Informe financiero a la Secretaria de Hacienda de la Gobernacion correpondientes a los meses de  julio a septiembre de 2019</t>
  </si>
  <si>
    <t xml:space="preserve"> ADQUISICIONES DE BIENES Y SERVICIOS</t>
  </si>
  <si>
    <t>Plan Anual de Adquisiciones</t>
  </si>
  <si>
    <t xml:space="preserve">Ejecutar Plan Anual de Adquisiciones de Bienes y servicios para cada vigencia. </t>
  </si>
  <si>
    <t>Informe avance</t>
  </si>
  <si>
    <t>(Valor del Plan de Adquisiciones de bienes y  servicios ejecutado/Valor del Plan de Adquisiciones de bienes y servicios programado)X100</t>
  </si>
  <si>
    <t>durante el primer trimestre se contrato $12 millones por concepto de suministor combustible, $7.700 milloes mmiento preventivo aires acondicionados, $9.500 millones para fumigacion, $15 millones segurs manejo, $ 171 millones bienestar (contrato cajasai 150 y 21 contrato Glenda marriaga), 246.130 millone Remuneracion Servicios Tecnicos( 77 millones Nestor Osori, 28 millones Arnulfo lozada, 42 millones andres escalona, 24.5 millones Shirly del Toro, 24.5 millones Greta abrahams, 15.4 millones maritza morales, 19.330 millones sistemas aries, 15.4 millones Jeison Escalona.125 millones promocion y participacion ciudadana( 20 millones Angy reeves, 30 mllones Luz viana Christopher, 75 millones Luis Gilberto Moya)</t>
  </si>
  <si>
    <t>durante el segundo trimestre se cntrato 8.431.40o inversiones aramburo, 11.620 millones mmeinto vehculo, 17.496.855 mantenimiento equipo de computo, 3 millones Impresos publicaciones y suscripiones Web houstn, 6.1 millones copra aires acondicionados, 40 millones caacitacion (25 millones Jesus Alfredo Aguirre, 15 milones Luxestella rojas), 77.915 millones Honorarios ( 24.500 millones Jesus Olmos, 24.500 Comsion nacionl estado civil, 25 millones Oscar nicolas Brievas, 3.915 millones Icontec) Remuneracion servicios tecnicos $ 425 mllones Universidad de Cartagena, 197.500 Promocion y participacion ciudadana</t>
  </si>
  <si>
    <t xml:space="preserve">Durante el tercer trimestre se cancelo $ 1..725.000 suministro agua botellon, $12.407.805 suministro papeleria, $ 21.461.426 suminstro tintas y thoners, Remuneracion servicios tenicos $89.200.000 ( 21 millones Andres Escaloa, 12.250.000 Shirly del toro, 12.250 Greta Abrhams, 7.700 Maritza Morales, 14.000 Arnulfo Lozada, 22.000 Nestor Osorio) Bienestar Social $ 10.500 Glenda Marriaga </t>
  </si>
  <si>
    <t>durante el cuarto trimestre se contrato y cancelo los siguientes adquisiciones y servicios. Mantenimiento moto $ 2.878.000, licencia y equipos $ 19.979.500,  Uniformes $ 7.980.000, Polizas $ 16.759.962, Mmiento oficina primer piso $ 7.300.000, Honorarios (H&amp;C soluciones $ 32.000.000, Arnulfo Rengifo $ 97.131.035, Alpha $9.000.000, Mabel Agamez $45.000.000), Capacitacion (univeridad de Cartagena $ 80.000.000), Bienestar social ( Cajasai $ 91.000.000), participacion ciudadana ( univeridad de cartgena $ 40.000.000, Carlos Hernando Pachon Lucas $15.000.000), Servicios tecnico ( Nestor Osorio $ 22.000.000, Univeridad de Cartagena $ 83.000.000), Se anulo el convenio con la comision nacionl del estado civi por valor de $ 24.500.000.</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</si>
  <si>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</si>
  <si>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TALENTO HUMANO</t>
  </si>
  <si>
    <t>Plan Institucional de Capacitación (PIC)</t>
  </si>
  <si>
    <t>Ejecutar el Plan Institucional de Capacitación Institucional para la vigencia.</t>
  </si>
  <si>
    <t>Informe de seguimientos</t>
  </si>
  <si>
    <t>Cobertura</t>
  </si>
  <si>
    <t>(Número de capacitaciones ejecutadas/Número de capacitaciones programadas)X100</t>
  </si>
  <si>
    <t>Se realizaron las capacitacione programadas</t>
  </si>
  <si>
    <t>Se realizaron 8 de  las capacitacione programadas</t>
  </si>
  <si>
    <t>Plan Estrategico de Talento Humano</t>
  </si>
  <si>
    <t>Ejecutar Plan Estrategico de Talento Humano</t>
  </si>
  <si>
    <t>(Número de actividades  de los planes en el marco del PETH realizadas /Número de actividades de los planes en el marco del PETH programadas)X100</t>
  </si>
  <si>
    <t>Las 15 actividades programadas en el trimestre fueron ejecutadas, se avanzo tambien en el cumplimiendo de cinco (5) actividades mas, que son de ejcucion transversal. Y el 100% de su ejecución se reflejaran al final de la vigencia</t>
  </si>
  <si>
    <t>Las 14 actividades programadas para este trimestre fueron ejecutadas, se avanzo en el cumplimiendo de las cinco actividades del trimestre anterior, que son de ejcucion transversal.</t>
  </si>
  <si>
    <t>Las 16 actividades programadas para este trimestre fueron ejecutadas, se avanzo en el cumplimiendo de las cinco actividades del trimestre anterior, que son de ejcucion transversal.</t>
  </si>
  <si>
    <t>De las 18  actividades programadas para este trimestre fueron ejecutadas 9</t>
  </si>
  <si>
    <t>Plan de Previsión de Recursos Humanos</t>
  </si>
  <si>
    <t>Ejecutar Plan de Previsión de Recursos Humanos</t>
  </si>
  <si>
    <t>(Número de empleos proveidos en la planta global de la entidad / Numero de empleos por proveer en la planta global de la entidad)X100</t>
  </si>
  <si>
    <t>Al iniciar el año habia un solo empleo por proveer el cual fue previsto en el mes de enero, en el mismo mes de enero se retiro un funcionario de la entidad, pero este cargo fue nuevamente provisto durante el trimestre. En la actualidad estan proveidos los veinticinco empleos de la planta de personal.</t>
  </si>
  <si>
    <t>En la actualidad estan proveidos los veinticinco empleos de la planta de personal.</t>
  </si>
  <si>
    <t>se efectuo la provision de un cargo vacante a raiz de la renuncia de un profesional universitario, existe vacate a treinta y uno de diciembre el cargo de contralor auxiliar, quien renuncio el 30 de diciembre, En la actualidad estan proveidos veinticuatro de los veinticinco empleos de la planta de personal.</t>
  </si>
  <si>
    <t>Plan Anual de Vacantes</t>
  </si>
  <si>
    <t>Reportar las vacantes definitivas que se generan durante la vigencia, conforme con la normativa interna y externa.</t>
  </si>
  <si>
    <t xml:space="preserve"> Plan Anual de Vacantes</t>
  </si>
  <si>
    <t xml:space="preserve"> (Número de cargos de carrera administrativa vacantes / Número de cargos de carrera administrativa vacantes reportados a la instancia pertinenteX100.)X100</t>
  </si>
  <si>
    <t>Hasta el momento la CNSC no ha efectuado la respectiva convocatoria para poveer el empleo en forma definitiva .(estos se encuentran provistos en forma provisional) ya se notifico a laCNSC de las vacantes a efectos de que se convoque el respectivo concurso.</t>
  </si>
  <si>
    <t>Esta actividad se reporto desde el primer trimestre.</t>
  </si>
  <si>
    <t>1.4. Estructurar e implementar el Programa de Bienestar Social y Estímulos para cada anualidad.</t>
  </si>
  <si>
    <t>Plan de Bienestar Social</t>
  </si>
  <si>
    <t xml:space="preserve">Ejecutar Plan de Bienestar Social  </t>
  </si>
  <si>
    <t xml:space="preserve">Plan de Bienestar Social </t>
  </si>
  <si>
    <t>(Número de actividades del Plan de Bienestar Social realizadas/Número de actividades del Plan de Bienestar Social programadas)X100</t>
  </si>
  <si>
    <t>la contratacion del plan solo fue posible contratarla hasta el mes de marzo por ende solo se programo una actividad en el primer trimestre.</t>
  </si>
  <si>
    <t>Se realizaron las actividades contempladas dentro del plan denominadas: pasadia familiar, actividad cultural y celebracion del dia del servidor publico. iniciamente una  de las actividades de este trimestre (ciclopaseo) fue reprogramada para el proximo trimestre por mal tiempo.</t>
  </si>
  <si>
    <t xml:space="preserve">Se realizaron las actividades contempladas dentro del plan denominadas: Visita a sitios turisticos y dia de la mujer y el hombre. </t>
  </si>
  <si>
    <t xml:space="preserve">Se realizaron las actividades contempladas dentro del plan denominadas: caminata ecologica, dia de la familia. </t>
  </si>
  <si>
    <t>(Número de jornadas del Plan de Bienestar Social realizadas/Número de jornadas del Plan de Bienestar Social programadas)X100</t>
  </si>
  <si>
    <t xml:space="preserve">Para este trimestre no se programaron  jornadas </t>
  </si>
  <si>
    <t xml:space="preserve">se realizaron las jornadas deportivas y cultural de teatro programada en el plan </t>
  </si>
  <si>
    <t>(Número de cursos del Plan de Bienestar Social realizados/Número de cursos del Plan de Bienestar Social programados)X100</t>
  </si>
  <si>
    <t>se llevo a cabo el curso denominado promocion de la salud y prevencion de enfermedades.</t>
  </si>
  <si>
    <t>Se llevaron a cabo los cursos denominados taller de comunicación asertiva y taller de retiro laboral prepensionados.</t>
  </si>
  <si>
    <t>Se llevaron a cabo los cursos denominados taller Clima Organizacional, y Jornada informativa  servicios Cajasai.</t>
  </si>
  <si>
    <t xml:space="preserve">se llevo a cabo el curso sobre inteligencia emocional del servidor publico </t>
  </si>
  <si>
    <t>Plan de Estimulos e Incentivos Institucionales</t>
  </si>
  <si>
    <t xml:space="preserve">Ejecutar  Plan de Estimulos e Incentivos  Intitucionales.  </t>
  </si>
  <si>
    <t>Plan de Estimulos e Incentivos</t>
  </si>
  <si>
    <t>(Número de actividades realizadas/Número de actividades programadas)X100</t>
  </si>
  <si>
    <t>se realizaron las evaluaciones anuales del desempeño laboral</t>
  </si>
  <si>
    <t xml:space="preserve">Se cumplio con la actividad de reportar a l comité de personal el listado de los mejores servidores publicos de la entidad y se reprogramo por medio de resolucion las actividades concernientes al concurso del mejor funcionario para el tercer y cuarto trimestre de la vigencia </t>
  </si>
  <si>
    <t>Por falta depersonal idoneo par la organización de la actividad fue aplazado hasta la proxima vigencia el concurso del mejor funcionario</t>
  </si>
  <si>
    <t>2.1. Revisión de la Estructura Organizacional hacia modelos organizacionales más funcionales y eficientes.</t>
  </si>
  <si>
    <t>Plan de Trabajo Anual en Seguridad y Salud en el Trabajo</t>
  </si>
  <si>
    <t>Ejecutar Plan de Trabajo Anual en Seguridad  y Salud en el trabajo</t>
  </si>
  <si>
    <t>Plan de Trabajo anual en Seguridad  y Salud en el trabajo</t>
  </si>
  <si>
    <t>(Numero de actividades realizadas en el marco del Plan de SST/Numero de Actividades Programadas  en el Plan de  SST)X100</t>
  </si>
  <si>
    <t xml:space="preserve">SE EJECUTARON TOTALMENTE 5:
• revisión, aprobación y socialización política
• Actualización del instrumento de verificación de requisitos legales. (MATRIZ LEGAL)
• actualización del plan de formación y capacitación en seguridad y salud en el trabajo. 
• socialización plan anual de trabajo
• identificación de peligros, evaluacion de riesgos y determinación de controles; actualización matriz de peligros
Y SE INICIARON OTRAS CINCO QUE ESTÁN PROGRAMADAS PARA EL CUARTO TRIMESTRE, PERO YA EMPEZARON EJECUCIÓN 5:
• reunión COPASST (resol 2013 de 1986)   se ejecutaron 2 reuniones del copasst de las 11 programadas para el año 2019. 
• Reporte e Investigación de Incidentes y Accidentes. Se ejecutaron 2 de las 11 programadas para el año   
• registro de reportes de actos y condiciones inseguras, accidente de trabajo y enfermedad laboral. Se ejecutaron 2 de las 11 programadas para el año
• Desarrollo de programa de higiene postural y pausas activas. Se ejecutaron 2 de las 11 programadas para el año
• Desarrollo de inspecciones planeadas (Inspección de áreas y equipos de emergencia) se ejecutó 1 de las 3 programadas para el año
</t>
  </si>
  <si>
    <t xml:space="preserve"> SE EJECUTARON 2 ACTIVIDADES:
• Socialización de los peligros a funcionarios      
• taller de intervención grupal: Inteligencia Emocional, Manejo del tiempo y comunicación.
OTRAS CINCO QUE ESTÁN PROGRAMADAS PARA EL CUARTO TRIMESTRE CONTINUAN EN  EJECUCION :         
• Reunión COPASST (resol 2013 de 1986) se ejecutaron 3 de las 11 programadas para el año, al segundo trimestre van 5 ejecutadas.
• Reporte e Investigación de Incidentes y Accidentes. Se ejecutaron 3 de las 11 para el año, al segundo trimestre van 5 ejecutadas.
• Registro de reportes de actos y condiciones inseguras, accidente de trabajo y enfermedad laboral. Se ejecutaron 3 de las 11 para el año, al segundo trimestre van 5 ejecutadas.
• Desarrollo de actividades de fomento de estilos de vida saludable D.M.E- PSICOSOCIAL y CARDIOVASCULAR se ejecutó 1 de las 3 programadas para el año 
• Desarrollo de programa de higiene postural y pausas activas. Se ejecutaron 3 de las 11 programadas para el año. al segundo trimestre van 5 ejecutadas.
</t>
  </si>
  <si>
    <t xml:space="preserve"> 
OTRAS CINCO QUE ESTÁN PROGRAMADAS PARA EL CUARTO TRIMESTRE CONTINUAN EN  EJECUCION :         
• Reunión COPASST (resol 2013 de 1986) se ejecutaron 3 de las 11 programadas para el año, al segundo trimestre van 8 ejecutadas.
• Reporte e Investigación de Incidentes y Accidentes. Se ejecutaron 3 de las 11 para el año, al segundo trimestre van 8 ejecutadas.
• Registro de reportes de actos y condiciones inseguras, accidente de trabajo y enfermedad laboral. Se ejecutaron 3 de las 11 para el año, al segundo trimestre van 8 ejecutadas.
• Desarrollo de actividades de fomento de estilos de vida saludable D.M.E- PSICOSOCIAL y CARDIOVASCULAR se ejecutó2 de las 3 programadas para el año 
• Desarrollo de programa de higiene postural y pausas activas. Se ejecutaron 3 de las 11 programadas para el año. al segundo trimestre van 8 ejecutadas.
</t>
  </si>
  <si>
    <t xml:space="preserve"> Se ejecutaron las siguientes actividades en el trimestre
• EXAMEN OSTEOMUSCULAR Y DIAGNOSTICO MEDICO       
• Reunión COPASST (resol 2013 de 1986) 
• Reporte e Investigación de Incidentes y Accidentes. S
• Registro de reportes de actos y condiciones inseguras, accidente de trabajo y enfermedad laboral. 
• Desarrollo de actividades de fomento de estilos de vida saludable D.M.E- PSICOSOCIAL y CARDIOVASCULAR
• Desarrollo de programa de higiene postural y pausas activas. .
</t>
  </si>
  <si>
    <t>INFRAESTRUCTURA</t>
  </si>
  <si>
    <t>Realizar los trámites necesarios para dar de baja los bienes muebles de la Entidad, actualizando los inventarios a través de la depuración de los activos.</t>
  </si>
  <si>
    <t>Inventario Actualizado</t>
  </si>
  <si>
    <t>(Número de bienes/elementos dados de baja en la entidad/Número de bienes/elementos en desuso identificados para dar de baja)X100</t>
  </si>
  <si>
    <t>Actividad programada para el ultimo cuatrimestre del año</t>
  </si>
  <si>
    <t>Durante este semestre se identificaron los siguientes elementos para dar de baja, dos minisplit , un aire central, dos sillas interlocutoras, un smart ups 22000va y un estabilizador bifasico de 5000w las bajas estan programadas para efeuctuarse en el cuarto trimestre.</t>
  </si>
  <si>
    <t>Durante el tercer trimestre se identificaron los siguientes elementos para dar de baja, tres portatiles, un computador de escritorio, y una fotocopiadora.</t>
  </si>
  <si>
    <t>En el trimeste evaluado se realizó el proceso de la baja de todos los elementos identificados</t>
  </si>
  <si>
    <t>Realizar el mantenimiento preventivo a la infraestructura tecnologica de la entidad</t>
  </si>
  <si>
    <t>(Numero de actividades de mantenimiento preventivo del sistema tecnologico desarrolladas/Numero de actividades programadas para el mantenimineto preventivo del sistema tecnologico)X100</t>
  </si>
  <si>
    <t>Actividad reprogramada para el segundo trimestre</t>
  </si>
  <si>
    <t>El primer mantenimiento inició en el mes de junio, lo anterior teniendo en cuenta que se contrata el servicio de mantenimiento preventivo  y correctivo a los equipos de computo y red de datos de la entidad y para adelantar dicho proceso se presentaron demoras en la obtención de cotizaciones para elaborar el presupuesto oficial del proceso. El contrato se suscribio el 10 de junio de 2019.</t>
  </si>
  <si>
    <t>El segundo mantenimiento a los equipos de computo y red de datos esta programada para los meses de noviembre y diciembre</t>
  </si>
  <si>
    <t>El segundo mantenimiento se realizo en los meses de noviembre y diciembre</t>
  </si>
  <si>
    <t>1.5 Gestión de archivos de acuerdo con las normas vigentes en la materia.</t>
  </si>
  <si>
    <t>GESTIÓN DOCUMENTAL</t>
  </si>
  <si>
    <t>Plan Institucional de Archivos de la Entidad (PINAR)</t>
  </si>
  <si>
    <t>Ejecutar Plan Institucional de Archivos de la Entidad (PINAR)</t>
  </si>
  <si>
    <t>PINAR</t>
  </si>
  <si>
    <t>(Número de actividades del PINAR realizadas/Número de actividades del PINAR programadas)X100</t>
  </si>
  <si>
    <t>Las actividades correspondientes al PINAR estan progrmadas para el tercer y cuarto trimestre</t>
  </si>
  <si>
    <t>(Número de actividades del Programa de Gestión Documental realizadas/Número de actividades del Programa de Gestión Documental programadas)X100</t>
  </si>
  <si>
    <t>Las actividades correspondientes al PINAR se encuentran en ejecucion y deben estar listas para el  cuarto trimestre</t>
  </si>
  <si>
    <t>en cumplimiento del contrato interadministrativo 001 sucrito entre la Contraloria y la Universidad de Cartagena se cumplieron  las cinco actividades programadas en el PINAR. (Implementacion de TRD y TVD, implementacion tecnologica de los cambios en las series documentales, gestion electronica de documentos, transferencia y conservacion documental, implementacion ventanilla unica.)</t>
  </si>
  <si>
    <t>GESTIÓN JURIDICA</t>
  </si>
  <si>
    <t>Dar Tramite oportuno a las demandas Judiciales que puedan suscitarse en contra de la Entidad, para así poder conducirlas a buen término</t>
  </si>
  <si>
    <t xml:space="preserve">Demandas interpuestas </t>
  </si>
  <si>
    <t xml:space="preserve">(Numero de demandas en contra de la entidad tramitadas oportunamente/Numero de demandas en contra de la entidad)X100  </t>
  </si>
  <si>
    <t>durante este periodo no fueron presentadas demandas en contra de la entidad</t>
  </si>
  <si>
    <t>se presento una acccion de tutela en contra de la entidad que fue tramitada oportunamente dentro de los terminos legales</t>
  </si>
  <si>
    <t>Se presento una acccion de tutela por parte del señor luis Mc Nish en contra de la entidad que fue tramitada oportunamente dentro de los terminos legales</t>
  </si>
  <si>
    <t>no hubo nuevas demandas en contra de la entidad.</t>
  </si>
  <si>
    <t>Defender juridicamente a la entidad como respuesta a las denuncias en contra de la misma.</t>
  </si>
  <si>
    <t>Sentencias emitidas por el instancias judiciales</t>
  </si>
  <si>
    <t>(Numero de sentencias favorables/ Numero de Sentencias Emitidos)X100</t>
  </si>
  <si>
    <t>durante este periodo no hubo sentencias.</t>
  </si>
  <si>
    <t>Durante este periodo hubo una sentencia de tutela, la cual fue fallada a favor de la entidad</t>
  </si>
  <si>
    <t>no hubo sentencias emitidas en contra o a favor de  la entidad</t>
  </si>
  <si>
    <t>EVALUACIÓN, ANÁLISIS Y MEJORA</t>
  </si>
  <si>
    <t>Programa Anual de Auditorias</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</si>
  <si>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</si>
  <si>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Programa de Auditorías Interna de Gestión</t>
  </si>
  <si>
    <t xml:space="preserve"> Programa Anual de Auditorías internas de Gestión elaborada, socializada y aprobada.</t>
  </si>
  <si>
    <t>La oficina de Control Interno, elaboró el Programa /Plan  Anual de Auditoría Insternas de Gestión vigencia 2019, la cual fue socializada y aprobada en reunión del Comité Institucional de Control Interno, de fecha 05 de febrero de 2019.</t>
  </si>
  <si>
    <t>Actividad cumplida de acuerdo a lo programado en el trimestre anterior.</t>
  </si>
  <si>
    <t>Actividad cumplida de acuerdo a lo programado en el primer trimestre.</t>
  </si>
  <si>
    <t>Desarrollar auditorías internas de Gestión</t>
  </si>
  <si>
    <t>(Número de auditorías interna de Gestión desarrolladas/Número auditorías interna de Gestión programadas)X100</t>
  </si>
  <si>
    <t>De acuerdo a lo señalado en el cronograma del Programa Anual de Auditorías, estás se ejecutaran a partir del segundo trimestre de 2019.</t>
  </si>
  <si>
    <t>Durante el período evaluado se dio inicio a la ejecución de la auditoria a los procesos de Gestión Financiera y de Adquisición de Bienes y Servicios.  Sin embargo, en acta  002 del 13 de junio de 2019, del Comité Institucional de Coordinación de Control Interno, se aprueba modificación del Programa/Plan de Auditorias Internas de Gestión de la vigencia y se excluyen dichos procesos auditores.</t>
  </si>
  <si>
    <t>En cumplimiento del  Programa / Plan de Auditorías Internas de gestión se inicio a mediados del mes de septiembre auditoría a los procesos de Participación Ciudadana y Auditoría los cuales tienen prevista como fecha de finalización el 30 de octubre de 2019.  Por lo tanto, se reportara su ejecución en el proximo trimestre.</t>
  </si>
  <si>
    <t>En le trimestre evaluado se finalizo el proceso auditor de los procesos de Auditoria, Participación Ciudadana y se inicio y finalizó  el proceso de Jurisdicción Coativa</t>
  </si>
  <si>
    <t>Coordinar auditorías internas de Calidad.</t>
  </si>
  <si>
    <t>(Número de auditorías interna de calidad coordinadas/Número auditorías interna de calidad programadas)X100</t>
  </si>
  <si>
    <t>En el mes de mayo de 2019, se realizó la auditoría interna de calidad a los 13 procesos de la Entidad.</t>
  </si>
  <si>
    <t>3.2 Implementación de "Mecanismos de Exigibilidad" de manera eficaz y oportuna</t>
  </si>
  <si>
    <t>Realizar Evaluación Anual del Sistema de Control Interno</t>
  </si>
  <si>
    <t>Evaluación Anual del Sistema de Control Interno</t>
  </si>
  <si>
    <t>Numero de Informe de Evaluación Anual del Sistema de Control Interno</t>
  </si>
  <si>
    <t>En  atención a lo señalado en la Circular Externa No. 002-2019, emanado del Departamento Administrativo de la Función Pública el 12 de febrero de 2019, se realizó   a través del aplicativo diseñado para tal fin, la medición del desempeño institucional y del sistema de control interno a través del Formulario Único de Reporte y Avance de Gestión – FURAG.</t>
  </si>
  <si>
    <t>Elaborar  Informe de Evaluación  del Control Interno Contable</t>
  </si>
  <si>
    <t>Informe Evaluación  del Control Interno Contable</t>
  </si>
  <si>
    <t>Numero de Informe de Evaluación de Control Interno Contable</t>
  </si>
  <si>
    <t>En el mes de febrero se elaboró el Informe de Evaluación del Control Interno Contable correspondiente a la vigencia 2018, en el cual se describen las  fortalezas, debilidades, avances y mejoras, así como las recomendaciones.</t>
  </si>
  <si>
    <t>Elaborar Informe Semestral Seguimiento y Evaluación de la Atención a las (PQRSD)</t>
  </si>
  <si>
    <t>Informe Semestral Seguimiento y Evaluación de la Atención a las (PQRSD)</t>
  </si>
  <si>
    <t>(Número de Informe Semestral de Seguimiento y Evaluación de la Atención a las (PQRSD) realizado/Número de Informe Semestral de Seguimiento y Evaluación de la Atención a las (PQRSD) programado)X100</t>
  </si>
  <si>
    <t>En el mes de enero de 2019 en cumplimiento al artículo 76 de la Ley 1474 del 12 de julio de 2011, Estatuto Anticorrupción; se elabora y comunica  el informe de Peticiones, Quejas, Reclamos, Sugerencias y Denuncia correspondiente al segundo semestre de la vigencia 2018</t>
  </si>
  <si>
    <t>De acuerdo al cronograma del Programa Anual de Auditorías Internas, el informe correspondiente al semestre comprendido del 01 de enero al 30 de junio de 2019, se realizará en el  tercer trimestre de la actual vigencia</t>
  </si>
  <si>
    <t>En el mes de agosto del presente año, cumplimiento al artículo 76 de la Ley 1474 del 12 de julio de 2011, Estatuto Anticorrupción; se elabora y comunica  el informe de Peticiones, Quejas, Reclamos, Sugerencias y Denuncia correspondiente al primer semestre de la vigencia 2019</t>
  </si>
  <si>
    <t>Elaborar Informe de Seguimiento y Evaluación del Plan Anticorrupción y Atención Al Ciudadano</t>
  </si>
  <si>
    <t>(Número de seguimiento y evaluación al PAAC realizado/Número de seguimiento y evaluación  al PAAC programado)X100</t>
  </si>
  <si>
    <t xml:space="preserve">en cumplimiento a lo señalado en el Decreto 124 de enero 26 de 2016,  se elaboró y comunicó el informe de seguimiento y control a las actividades programadas en el Plan Anticorrupción y de Atención al Ciudadano formulado por la entidad,  correspondiente al período compprendido del 01 de septiembre al 31 de diciembre de 2018. </t>
  </si>
  <si>
    <t xml:space="preserve">En cumplimiento a lo señalado en el Decreto 124 de enero 26 de 2016,  en el mes de mayo, se elaboró y comunicó el informe de seguimiento y control a las actividades programadas en el Plan Anticorrupción y de Atención al Ciudadano formulado por la entidad,  correspondiente al período compprendido del 01 de enero al 30 se abril de 2019. </t>
  </si>
  <si>
    <t xml:space="preserve">En cumplimiento a lo señalado en el Decreto 124 de enero 26 de 2016,  en el mes de septiembre se elaboró y comunicó el informe de seguimiento y control a las actividades programadas en el Plan Anticorrupción y de Atención al Ciudadano formulado por la entidad,  correspondiente al período compprendido del 01 de mayo al 31 de agosto de 2019. </t>
  </si>
  <si>
    <t>3.4 Posicionar a la Contraloría Departamental como un referente en el imaginario ciudadano de Buenas Prácticas Públicas.</t>
  </si>
  <si>
    <t>PARTICIPACIÓN CIUDADANA</t>
  </si>
  <si>
    <t>Elaborar y ejecutar el Plan de Participación Ciudadana</t>
  </si>
  <si>
    <t xml:space="preserve"> Plan de Participación Ciudadana</t>
  </si>
  <si>
    <t>(Número de las actividades realizadas en el  Plan de Participación Ciudadana /Número de las actividades programadas en el Plan de Participación Ciudadana)X100</t>
  </si>
  <si>
    <r>
      <t>En el  Plan de Participación Ciudadana 2019, se encontraba programado la acción de Elaboración/Formulación e Implementación de la Política de Participación Ciudadana para los meses de febrero y marzo de 2019, aun se esta adelantando su realización pero no se ha culminado. En cuanto al</t>
    </r>
    <r>
      <rPr>
        <b/>
        <sz val="9"/>
        <rFont val="Arial"/>
        <family val="2"/>
      </rPr>
      <t xml:space="preserve"> </t>
    </r>
    <r>
      <rPr>
        <sz val="9"/>
        <rFont val="Arial"/>
        <family val="2"/>
      </rPr>
      <t xml:space="preserve">fortalecimiento de las Contralorías escolares se programaron 4 actividades generales: El primero que es apoyar, capacitar, formar para la elección de nuevos Contralores escolares se encuentra en trámite: se capacitaron a estudiantes y docentes del área de sociales de todas las insituciones públicas del Departamento Archipiélago Brooks Hill Bilingual School, Flowers Hill Bilingual School, Antonia Santos INEDAS, Técnico Departamental Natania, Bolivariano, Técnico Industrial, Sagrada Familia, El Carmelo, Maria Inmaculada, Junín y el centro Educativo Bomboná. Y las Instituciones Privadas CAJASAI y Modelo Adventista, faltando por capacitar el First Baptist School y Luis Amigó. El segundo que es Apoyar, Capacitar, Formar en Participación Ciudadana para el ejercicio del Control Social y Fiscal a la Gestión Pública, no se ha iniciado. </t>
    </r>
    <r>
      <rPr>
        <b/>
        <sz val="9"/>
        <rFont val="Arial"/>
        <family val="2"/>
      </rPr>
      <t>En la Acción de Rendición de Cuentas</t>
    </r>
    <r>
      <rPr>
        <sz val="9"/>
        <rFont val="Arial"/>
        <family val="2"/>
      </rPr>
      <t xml:space="preserve"> se encuentran programadas (9) nueve actividades de las cuales se lograron realizar (6) seis que corresponden a:  </t>
    </r>
    <r>
      <rPr>
        <b/>
        <sz val="9"/>
        <rFont val="Arial"/>
        <family val="2"/>
      </rPr>
      <t>reuniones preparatorias</t>
    </r>
    <r>
      <rPr>
        <sz val="9"/>
        <rFont val="Arial"/>
        <family val="2"/>
      </rPr>
      <t xml:space="preserve"> </t>
    </r>
    <r>
      <rPr>
        <b/>
        <sz val="9"/>
        <rFont val="Arial"/>
        <family val="2"/>
      </rPr>
      <t>en SAI,</t>
    </r>
    <r>
      <rPr>
        <sz val="9"/>
        <rFont val="Arial"/>
        <family val="2"/>
      </rPr>
      <t xml:space="preserve">  </t>
    </r>
    <r>
      <rPr>
        <b/>
        <sz val="9"/>
        <rFont val="Arial"/>
        <family val="2"/>
      </rPr>
      <t>reuniones preparatorias en Providencia y Santa Catalina</t>
    </r>
    <r>
      <rPr>
        <sz val="9"/>
        <rFont val="Arial"/>
        <family val="2"/>
      </rPr>
      <t xml:space="preserve">, </t>
    </r>
    <r>
      <rPr>
        <b/>
        <sz val="9"/>
        <rFont val="Arial"/>
        <family val="2"/>
      </rPr>
      <t xml:space="preserve">  Rendicion de cuentas en SAI, </t>
    </r>
    <r>
      <rPr>
        <sz val="9"/>
        <rFont val="Arial"/>
        <family val="2"/>
      </rPr>
      <t xml:space="preserve"> </t>
    </r>
    <r>
      <rPr>
        <b/>
        <sz val="9"/>
        <rFont val="Arial"/>
        <family val="2"/>
      </rPr>
      <t>Rendicion de cuentas en Providencia y Santa Catalina, Reconocimiento a la participación activa en la rendición de cuentas a Ciudadanos de San Andres, Reconocimiento a la participación activa en la rendición de cuentas a Ciudadanos de Providencia y Santa Catalina</t>
    </r>
  </si>
  <si>
    <r>
      <t>Mediante  Resolución No. 125 del 11 de abril de 2019 se modificó cronograma de actividades del Plan de Participación Ciudadana,  la acción de</t>
    </r>
    <r>
      <rPr>
        <b/>
        <sz val="9"/>
        <rFont val="Arial"/>
        <family val="2"/>
      </rPr>
      <t xml:space="preserve"> Elaboración/Formulación e Implementación de la Política de Participación Ciudadana quedo programada para ejecutarse entre el mes </t>
    </r>
    <r>
      <rPr>
        <sz val="9"/>
        <rFont val="Arial"/>
        <family val="2"/>
      </rPr>
      <t>de abril a diciembre de 2019, por lo tanto esta actividad sigue en ejecución . En cuanto a la acción F</t>
    </r>
    <r>
      <rPr>
        <b/>
        <sz val="9"/>
        <rFont val="Arial"/>
        <family val="2"/>
      </rPr>
      <t>ortalecimiento de las Contralorías escolares</t>
    </r>
    <r>
      <rPr>
        <sz val="9"/>
        <rFont val="Arial"/>
        <family val="2"/>
      </rPr>
      <t xml:space="preserve"> se programaron 4 actividades generales y se dio cumplimiento a tres (3) en este trimestre que son: </t>
    </r>
    <r>
      <rPr>
        <b/>
        <sz val="9"/>
        <rFont val="Arial"/>
        <family val="2"/>
      </rPr>
      <t xml:space="preserve"> 1. Apoyar, capacitar, formar para la elección de nuevos Contralores escolares; </t>
    </r>
    <r>
      <rPr>
        <sz val="9"/>
        <rFont val="Arial"/>
        <family val="2"/>
      </rPr>
      <t>Se capacitaron a estudiantes y docentes del área de sociales de todas las instituciones públicas del Departamento Archipiélago Brooks Hill Bilingual School, Flowers Hill Bilingual School, Antonia Santos INEDAS, Técnico Departamental Natania, Bolivariano, Técnico Industrial, Sagrada Familia, El Carmelo, Maria Inmaculada, Junín y el centro Educativo Bomboná. Y las Instituciones Privadas CAJASAI, Modelo Adventista, el First Baptist School y Luis Amigó.</t>
    </r>
    <r>
      <rPr>
        <b/>
        <sz val="9"/>
        <rFont val="Arial"/>
        <family val="2"/>
      </rPr>
      <t xml:space="preserve"> 2.</t>
    </r>
    <r>
      <rPr>
        <sz val="9"/>
        <rFont val="Arial"/>
        <family val="2"/>
      </rPr>
      <t xml:space="preserve"> </t>
    </r>
    <r>
      <rPr>
        <b/>
        <sz val="9"/>
        <rFont val="Arial"/>
        <family val="2"/>
      </rPr>
      <t>Se realizó ceremonia de posesión a los contralores escolares vigencia 2019 - 2020 en San Andrés</t>
    </r>
    <r>
      <rPr>
        <sz val="9"/>
        <rFont val="Arial"/>
        <family val="2"/>
      </rPr>
      <t xml:space="preserve">. </t>
    </r>
    <r>
      <rPr>
        <b/>
        <sz val="9"/>
        <rFont val="Arial"/>
        <family val="2"/>
      </rPr>
      <t>3</t>
    </r>
    <r>
      <rPr>
        <sz val="9"/>
        <rFont val="Arial"/>
        <family val="2"/>
      </rPr>
      <t xml:space="preserve">.  </t>
    </r>
    <r>
      <rPr>
        <b/>
        <sz val="9"/>
        <rFont val="Arial"/>
        <family val="2"/>
      </rPr>
      <t>Se realizó la posesión de los Contralores Escolares vivencia 2019 - 2020  en Providencia y Santa Catalina</t>
    </r>
    <r>
      <rPr>
        <sz val="9"/>
        <rFont val="Arial"/>
        <family val="2"/>
      </rPr>
      <t xml:space="preserve">.   No se ha llevado a cabo aun la actividad de a Apoyar, Capacitar, Formar en participación ciudadana para el ejercicio del Control Social y Fiscal a la Gestión Pública. </t>
    </r>
    <r>
      <rPr>
        <b/>
        <sz val="9"/>
        <rFont val="Arial"/>
        <family val="2"/>
      </rPr>
      <t xml:space="preserve">4. </t>
    </r>
    <r>
      <rPr>
        <sz val="9"/>
        <rFont val="Arial"/>
        <family val="2"/>
      </rPr>
      <t>En la acción de Rendición de cuentas para este trimestre estaba programada la actividad</t>
    </r>
    <r>
      <rPr>
        <b/>
        <sz val="9"/>
        <rFont val="Arial"/>
        <family val="2"/>
      </rPr>
      <t xml:space="preserve"> de Informe de Rendición de Cuentas de la vigencia 2018, que fue realizado y publicado en la página institucional de la CGD. 5 </t>
    </r>
    <r>
      <rPr>
        <sz val="9"/>
        <rFont val="Arial"/>
        <family val="2"/>
      </rPr>
      <t xml:space="preserve">En la Acción FORTALECIMIENTO A LAS JUNTAS DE ACCION COMUNAL Y VEEDURIAS CIUDADANAS  se da por </t>
    </r>
    <r>
      <rPr>
        <b/>
        <sz val="9"/>
        <rFont val="Arial"/>
        <family val="2"/>
      </rPr>
      <t>cumplida en el trimestre en cuestion la actividad "CAPACITAR/FORTALECER/PROMOVER EL CONTROL SOCIAL EN MIEMBROS DE LAS JUNTAS DE ACCIÓN COMUNAL, VEEDORES CIUDADANOS Y CIUDADANÍA EN GENERAL</t>
    </r>
  </si>
  <si>
    <t xml:space="preserve"> En cuanto al fortalecimiento de las Contralorías escolares, la actividad de  Apoyar, Capacitar, Formar en Participación Ciudadana para el ejercicio del Control Social y Fiscal a la Gestión Pública, se realizó en la institución educativa Brooks Hill Bilingual School con los estudiantes de los grados 9o y 10o y continúa en ejecución en la institución educativa Bolivariano (sigue en ejecución) 1. En cuanto a la actividad capacitar, fortalecer y promover el control social en miembros de las juntas de acción comunal, veedores ciudadanos y ciudadanía en general se realizaron cuatro actividades de capacitación durante el trimestre, que son: Seminario Taller en mecanismos de Participación Ciudadana y Control Social a la Gestión Pública; Foro Control Social, Cultura de la Legalidad y ética del servidor Público; Habilidades Sociales y Comunicativas para mejorar el trabajo en equipo; y Régimen de Contratación en establecimientos educativos. 2. La actividad de Apoyar la Conformación de Veedurías Ciudadanas, se realizó a traves de la Red departamental de apoyo institucional a las veedurías ciudadanas, el día 28 de agosto de 2019. 3. La actividad de continuar con convenios vigentes, se ejecuta con el convenio suscrito con la ESAP.  </t>
  </si>
  <si>
    <t xml:space="preserve">1. En cuanto al fortalecimiento de las Contralorías escolares, la actividad de  Apoyar, Capacitar, Formar en Participación Ciudadana para el ejercicio del Control Social y Fiscal a la Gestión Pública, se realizó en la institución educativa Bolivariano en las dos (2) jornadas en los grados 9o, 10o y 11o  2. En cuanto a la actividad capacitar, fortalecer y promover el control social en miembros de las juntas de acción comunal, veedores ciudadanos y ciudadanía en general se realizaron cuatro (4) actividades de capacitación durante el trimestre, que son: Seminario Taller “Control Social y Democracia Participativa desde una perspectiva de Género, una en San ndrés isla y otra en Providencia y Santa Catalina. Políticas Públicas, ciclo de las Políticas Públicas con énfasis en la evolución. y Control Social a la Gestión Pública y medios de Comunicación. 3.  La actividad de continuar con convenios vigentes, se ejecutó con el convenio suscrito con la Contraloría de Cundinamarca.  </t>
  </si>
  <si>
    <t>Fortalecer el trámite de las Denuncias radicadas en la Entidad.</t>
  </si>
  <si>
    <t>Mesa de Trabajo Equipo Auditoría y Participación.</t>
  </si>
  <si>
    <t>(Número de denuncias tramitadas  en el periodo evaluado/ Número total de denuncias por tramitar en el periodo evaluado dentro del termino de ley )X100</t>
  </si>
  <si>
    <t>A corte 31 de marzo de 2019, el inventario de denuncias esta representado en 11 denuncias de las cuales fueron resueltas 6, quedando pendiente en desarrollo 5 Estando dentro de los terminos legales para su resolución..</t>
  </si>
  <si>
    <t>A corte 31 de junio de 2019, el inventario de denuncias esta representado en 17 denuncias, en este periodo entraron 6,  fueron resueltas 9 en el periodo analizado, quedando pendiente en desarrollo 2 Estando dentro de los terminos legales para su resolución.</t>
  </si>
  <si>
    <t xml:space="preserve">A Corte septiembre 30 de 2019, El inventario de denuncias está representado en Veintidós (22), en este periodo entraron cinco (05),Fueron resueltas en el periodo analizado fueron resueltas tres (03), quedando pendiente en desarrollo cuatro (04) Estando dentro de los terminos legales para su resolución. 
</t>
  </si>
  <si>
    <t>A Corte diciembre 31 de 2019, El inventario de denuncias está representado en Veintinueve (29), en este periodo entraron siete (07),Fueron resueltas en el periodo analizado fueron resueltas nueve (09), quedando pendiente en desarrollo dos (02) Estando dentro de los términos legales para su resolución.</t>
  </si>
  <si>
    <t>4.2 Promover la conformación de Veedurías Ciudadanas y el fortalecimiento de las existentes, así como su capacitación para construir tejido ciudadano con competencias políticas, sociales, cívicas y de control fiscal social.</t>
  </si>
  <si>
    <t>Programar y ejecutar capacitación a Veedores Ciudadanos,Miembros de las Juntas de Acción Comunal y Ciudadania en General</t>
  </si>
  <si>
    <t>Lista de asistencias, actas y memorias</t>
  </si>
  <si>
    <t xml:space="preserve">(Numero de capacitaciónes realizadas  / Numero de capacitaciónes programadas)X100 </t>
  </si>
  <si>
    <t>No se reslizaron capacitaciones en el trimestre</t>
  </si>
  <si>
    <t>En el trimestre del 01 de abril a 30 de junio de 2019, se realizaron tres (3) capacitaciones a los veedores y grupos de interes de la Contraloría Departamental.  Seminario Taller en Control Social a la Gestión Pública y Capacitación a a las veedurías y red ciudadana con enfoque en derechos raizales, uno en San Andrés y otro en el Municipio de Providencia y Santa Catalina. Igualmente se realizó Diplomado en “Delitos Contra la Administración Pública en convenio con la ESAP. Para un total de tres (3) actividades realizadas</t>
  </si>
  <si>
    <t>En el trimestre del 01 de julio a 30 de septiembre de 2019, se realizaron cuatro (4) capacitaciones a los veedores y grupos de interes de la Contraloría Departamental que son: Seminario Taller en mecanismos de Participación Ciudadana y Control Social a la Gestión Pública; Foro Control Social, Cultura de la Legalidad y ética del servidor Público; Habilidades Sociales y Comunicativas para mejorar el trabajo en equipo; y Régimen de Contratación en establecimientos educativos.</t>
  </si>
  <si>
    <t>En el trimestre del 01 deoctubre a 31 de diciembre de 2019, se realizaron cuatro (4) capacitaciones a los veedores y grupos de interes de la Contraloría Departamental que son: Seminario Taller “Control Social y Democracia Participativa desde una perspectiva de Género, una en San ndrés isla y otra en Providencia y Santa Catalina. Políticas Públicas, ciclo de las Políticas Públicas con énfasis en la evolución. y Control Social a la Gestión Pública y medios de Comunicación</t>
  </si>
  <si>
    <t>Apoyar en la comformación de Veedurias Ciudadanas</t>
  </si>
  <si>
    <t>Listado de Inscritos</t>
  </si>
  <si>
    <t>Numero de Veeduria Ciudadana comformada</t>
  </si>
  <si>
    <t>No se comformo Veeduria Ciudadana en el periodo</t>
  </si>
  <si>
    <t>Se conformó una veeduria ciudadana  en salud, el día 28 de agosto de 2019, en conjunto con la Red departamental de apoyo institucional a las veedurías ciudadanas.</t>
  </si>
  <si>
    <t>No se apoyó la conformación de veedurías ciudadanas en este trimestre.</t>
  </si>
  <si>
    <t>5.1  Definir instrumentos o mecanismos de coordinación y/o enlace más efectivos entre las auditorías realizadas en el Control Fiscal Micro y la materialización de las actuaciones administrativas que deben derivarse de los Procesos de Responsabilidad Fiscal.</t>
  </si>
  <si>
    <t>ADMINISTRATIVO SANCIONATORIO</t>
  </si>
  <si>
    <t xml:space="preserve">Aplicar el proceso administrativo sancionatorio a los presuntos responsables fiscales. </t>
  </si>
  <si>
    <t xml:space="preserve">Acto administrativo </t>
  </si>
  <si>
    <t>(Número de procesos administrativos resueltos/Número de procesos administratvos aperturados (si amerita)X100</t>
  </si>
  <si>
    <t>no se aperturaron procesos administrativos sancionatorios durante este trimestre</t>
  </si>
  <si>
    <t>DURANTE ESTE TRIMESTRE SE APERTURARON TRES PROCESOS ADMINISTRATIVOS SANCIONATORIOS LOS CUALES SE ENCUENTRAN EN PROCESO DE INSTRUCCIÓN.</t>
  </si>
  <si>
    <t>DURANTE ESTE TRIMESTRE SE APERTURARON TRES PROCESOS ADMINISTRATIVOS SANCIONATORIOS LOS CUALES FUERON RESUELTOS AL IGUAL QUE LOS TRES  PROCESOS QUE VENIAN DEL TRIMESTRE ANTERIOR.</t>
  </si>
  <si>
    <t>Expedir los actos administrativos sancionatorios tomando como base los traslados realizados por el grupo auditor</t>
  </si>
  <si>
    <t xml:space="preserve">Acto administrativo y Traslados </t>
  </si>
  <si>
    <t>Numero de resoluciones sancionatorias expedidas/Numero de traslados vencidos en terminos para expedición de resoluiones sancionatorias)X100</t>
  </si>
  <si>
    <t>no se expidieron resoluciones sancionatorias durante este trimestre</t>
  </si>
  <si>
    <t>No se expidieron resoluciones sancionatorias durante este trimestre</t>
  </si>
  <si>
    <t>No aplica la evaluación del compromiso asociadr al cumplimientop del objetivo institucional, por cuanto el proceso trasladado dentro de la vigencia 2019, aun se encuentra dentro los terminos legales para ser resuelto</t>
  </si>
  <si>
    <t xml:space="preserve">AUDITORÍA </t>
  </si>
  <si>
    <t>Plan General de Auditorias (PGA)</t>
  </si>
  <si>
    <t>Ejecutar del Plan General de Auditoría (PGA) para la vigencia 2019</t>
  </si>
  <si>
    <t>Plan General de Auditorías-PGA</t>
  </si>
  <si>
    <t>(Número de  Auditorías realizadas / Número de auditorías programadas)X100</t>
  </si>
  <si>
    <t>Se desarrollaron las siete (07)  auditorias regulares programadas a las Institruciones Educativas Tecnico Industrial, Antonia Santos, El Carmelo, Tecnico Departamental natanía, Bolivariano, Junin, Maria Inmaculada.</t>
  </si>
  <si>
    <t>Se desarrollaron las siete (07)  auditorias regulares programadas a la Alcaldia Municipio de Providencia y Santa Catalina, a la Gobernacion Departamento Archipiélago de San Andrés, Providencia y Santa Catalina, A la Asamblea Departamental, a Aguas de San Andrés, S.A., E.S.P  a las Institruciones Educativas TBrooks Hill Bilingual School, Flowers Hill Bilingual School y la Sagrada Familia.</t>
  </si>
  <si>
    <t>Se desarrollo la especial a convenios y contratos Gbernacion Departamento Archipielago de San Andrés, Providencia y Santa Catalina, Programada para este trimestre. Igualmente fueron culminados en este periodo las auditorias Expres a saldos Bancarios Gobernacion y Alcaldia, Evaluacion a cumplimiento a ley de garantias y Planes de Mejoramiento suscritos por la Alcaldía, Evaluación y Cumplimiento Ley de Garantias Elecciones Territoriales a 27 de septiembre  2019, Gobernación.</t>
  </si>
  <si>
    <t>Se desarrollo la auditoria especial a convenios y contratos Alcaldia municipio de Providencia y Santa Catalina, Programada para este trimestre. Igualmente fue culminado en este periodo la  Auditoria Exprés a procesos contractuales de mínima cuantía llevada a cabo por el municipio de Providencia Isla, durante la vigencia 2018. En desarrollo se encuentran tres auditorias expres: 1) contratos de obras Gobernacion Vigencia 2016,2017, 2018. 2) Contratos de obras a la Alcaldía Municipio de Providencia vigencias 2016, 2017,208. 3) contratos secretaria de Deporte Gobernacion vigencia 2018.</t>
  </si>
  <si>
    <t>Realizar seguimiento y evaluación al cumplimiento de los planes de mejoramiento de auditorias anteriores realizados a los sujetos de control.</t>
  </si>
  <si>
    <t>Planes de mejoramiento individual</t>
  </si>
  <si>
    <t>(Número de planes de mejoramiento evaluados/Número de planes de mejoramiento suscritos)X100</t>
  </si>
  <si>
    <t>Se evaluó un (01) plan de mejoramiento suscritos en la vigencia anterior de la Institucion Educativa Antonia Santos.Las otras  Instituciones Educativas no tuvieron plan de mejoramiento,a ser evaluados, y son El carmelo, Bolivariano, Junín, Natania, Instituto Tecnico Industrial, y Maria inmaculada.</t>
  </si>
  <si>
    <t>Se evaluaron tres (03) los planes de mejoramiento suscritos en la vigencia anterior de la Gobernación, Alcaldía Municipio de Providencia y Santa Catalina, Asamblea Departamental. Ni Aguas de San Andrés, ni las Instituciones Educativas Brooks Hill, Flowers Hill, ni la Sagrada Familia tuvieron plan de mejoramiento,a ser evaluados.</t>
  </si>
  <si>
    <t>Se Evaluo Plan de Mejoramiento en la Auditoria Expres evaluación Cumplimiento Ley de Garantias y  planes de mejoramiento suscritos por la alcaldia y en la Auditoria Especial a Contratos y Convenios Celebrados por la Gobernacion.</t>
  </si>
  <si>
    <t>En este periodo no fueron evaluados planes de mejoramiento, dado que esto se surtio en la ejecucion de las auditorias regulares.</t>
  </si>
  <si>
    <t>Elaborar  Informe Anual sobre el estado de los Recursos Naturales y del Medio Ambiente</t>
  </si>
  <si>
    <t>Informe Anual sobre el estado de los Recursos Naturales y del Medio Ambiente</t>
  </si>
  <si>
    <t xml:space="preserve">Número de informe Anual sobre el estado de los Recursos Naturales y del Medio Ambiente realizado y publicado </t>
  </si>
  <si>
    <t>Este informe tiene plazo de presentacion  para las seciones de noviembre de la Asamblea Departamental</t>
  </si>
  <si>
    <t>Este informe se encuentra en desarrollo.</t>
  </si>
  <si>
    <t>Fue comunicado en el mes de noviembre, comunicado a los entes de control politico y publicado en la página web</t>
  </si>
  <si>
    <t>Elaborar  Informe sobre el estado de las Finanzas publicas territoriales</t>
  </si>
  <si>
    <t xml:space="preserve"> Informe sobre el estado de las Finanzas publicas territoriales</t>
  </si>
  <si>
    <t xml:space="preserve"> Eficiencia</t>
  </si>
  <si>
    <t xml:space="preserve">Número de informe sobre el estado de las Finanzas publicas territoriales realizado y Publicado </t>
  </si>
  <si>
    <t>Este informe tiene plazo de presentacion  para las seciones de julio de la Asamblea Departamental.</t>
  </si>
  <si>
    <t>Este informe fue culminado y remitido a los entes de control politico y publicado en la Pagina web de la Entidad.</t>
  </si>
  <si>
    <t>5.0  Definir instrumentos o mecanismos de coordinación y/o enlace más efectivos entre las auditorías realizadas en el Control Fiscal Micro y la materialización de las actuaciones administrativas que deben derivarse de los Procesos de Responsabilidad Fiscal.</t>
  </si>
  <si>
    <t>RESPONSABILIDAD FISCAL</t>
  </si>
  <si>
    <t>Tramitar la etapa de indagaciones preliminares dentro de los terminos legalmente establecidos para ello.</t>
  </si>
  <si>
    <t xml:space="preserve">Auto de apertura </t>
  </si>
  <si>
    <t>(Número de indagaciones tramitadas en los términos legales dentro del periodo / Número de indagaciones aperturados dentro del periodo)X100</t>
  </si>
  <si>
    <t xml:space="preserve">Las Indagaciones aperturadas han sido tramitadas en su totalidad </t>
  </si>
  <si>
    <t>Siguio el trámite de las preliminares que fueron aperturadas en el trimestre anterior, sin que durante este trimestre se haya aperturado indagacin alguna</t>
  </si>
  <si>
    <t>Durante el trimestre no fueron aperturadas indagaciones preliminares</t>
  </si>
  <si>
    <t xml:space="preserve">En el trimestre fueron aperturadas y tramitadas las indagaciones preliminares referenciadas  </t>
  </si>
  <si>
    <t>Proferir Auto de Imputacion de Responsabilidad Fiscal, dentro de los terminos legalmente establecidos para ello.</t>
  </si>
  <si>
    <t>Auto de Imputación</t>
  </si>
  <si>
    <t>(Número de auto de imputación de Responsabilidad Fiscal tramitadas dentro del periodo /Número de auto de imputacion proferidas dentro del periodo)X100.</t>
  </si>
  <si>
    <t xml:space="preserve">Fueron proferidas las imputaciones que fueron tramitadas dentro de los respectivos procesos </t>
  </si>
  <si>
    <t>Fueron tramitados y proferidos los autos de imputación señalados dentro del periodo.</t>
  </si>
  <si>
    <t xml:space="preserve"> Correspondiente a este periodo no fueron tramitados autos de imputación</t>
  </si>
  <si>
    <t xml:space="preserve">Al ser adelantados los procesos de Responsabilidad Fiscal se procedió a tramitar y proferir las respectivas imputaciones </t>
  </si>
  <si>
    <t>Establecer el numero de auto de cese y archivo de las actuaciones Fiscales por pago.</t>
  </si>
  <si>
    <t>Auto</t>
  </si>
  <si>
    <t xml:space="preserve">(Número de autos de cese y archivo por pago efectuados dentro del periodo/ Número de autos de cese y archivo  con los valores de pago relacionados dentro del periodo.)X100 </t>
  </si>
  <si>
    <t xml:space="preserve">Los procesos en los que fueron cancelados los valores imputados corresponden a procesos que venian de periodo anterior, cuyo recaudo se realizó dentro del periodo </t>
  </si>
  <si>
    <t>Dentro del periodo fueron cancelados los valores correspondientes a dos procesos por lo que procedió la dependencia a proferir auto decretando el cese y archivo de la acción fiscal pertinente.</t>
  </si>
  <si>
    <t>Fue proferido un auto de cese y archivo toda vez que fueron reintegrados los valores señalados como detrimento al patrimonio del departamento por la suma de $93.013.500,oo, recaudo este efectuado al adelantarse el proceso de responsablilidad fiscal.</t>
  </si>
  <si>
    <t>Durante el periodo reportado no se efectuaron pagos que generaran autos de cese y archivo por este concepto.</t>
  </si>
  <si>
    <t>JURISDICCIÓN COACTIVA</t>
  </si>
  <si>
    <t xml:space="preserve">Tramitar  los mandamientos de pagos para dar inicio a los Procesos de Jurisdición Coactiva </t>
  </si>
  <si>
    <t>Mandamientos de Pago</t>
  </si>
  <si>
    <t>(Numero de mandamientos de pago tramitados/Numero de procesos de jurisdicción coactiva iniciados)X100</t>
  </si>
  <si>
    <t>Dentro del periodo fueron elaborados y tramitados los mandamiendos de pago corrrespondientes</t>
  </si>
  <si>
    <t>Fueron tramitados los mandamientos de pago correspondeintes al periodo anterior, y proferido uno dentro del periodo.</t>
  </si>
  <si>
    <t>Identificar los bienes de los presuntos responsables fiscales como respuesta alos procesos cuactivos realizados en la entidad</t>
  </si>
  <si>
    <t>Relación de Identificación de Bienes</t>
  </si>
  <si>
    <t>(Numero de procesos coactivos en que se ha realizado busqueda de bienes/ Numero de Procesos  Coactivos)X100</t>
  </si>
  <si>
    <t>Dentro del periodo se adelando la busqueda de bienes frente a: las entidades finacieras, la Dimar, la oficina de Movilidad entre otros a efectos de identificar bienes que estuvieron en cabeza de los Responsables fiscales</t>
  </si>
  <si>
    <t>Fue efectuada la busqueda de bienes correspondiente al periodo</t>
  </si>
</sst>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b/>
      <sz val="9"/>
      <name val="Arial"/>
      <family val="2"/>
    </font>
    <font>
      <b/>
      <sz val="11"/>
      <name val="Calibri"/>
      <family val="2"/>
    </font>
    <font>
      <sz val="1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s>
  <borders count="48">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cellStyleXfs>
  <cellXfs count="306">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6" xfId="0" applyFont="1" applyFill="1" applyBorder="1" applyAlignment="1">
      <alignment vertical="center" wrapText="1"/>
    </xf>
    <xf numFmtId="0" fontId="6" fillId="2"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6" xfId="1"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9" fontId="8" fillId="2" borderId="18" xfId="1" applyFont="1" applyFill="1" applyBorder="1" applyAlignment="1">
      <alignment horizontal="center" vertical="center" wrapText="1"/>
    </xf>
    <xf numFmtId="0" fontId="8" fillId="2" borderId="18" xfId="0"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0" fontId="6" fillId="4" borderId="6" xfId="0" applyFont="1" applyFill="1" applyBorder="1" applyAlignment="1">
      <alignment horizontal="justify" vertical="center" wrapText="1"/>
    </xf>
    <xf numFmtId="14" fontId="9" fillId="4" borderId="7" xfId="0" applyNumberFormat="1" applyFont="1" applyFill="1" applyBorder="1" applyAlignment="1">
      <alignment horizontal="justify" vertical="center" wrapText="1"/>
    </xf>
    <xf numFmtId="0" fontId="8" fillId="4" borderId="6" xfId="0" applyFont="1" applyFill="1" applyBorder="1" applyAlignment="1">
      <alignment horizontal="left" vertical="center" wrapText="1"/>
    </xf>
    <xf numFmtId="9" fontId="8" fillId="2" borderId="17" xfId="1" applyFont="1" applyFill="1" applyBorder="1" applyAlignment="1">
      <alignment horizontal="center" vertical="center" wrapText="1"/>
    </xf>
    <xf numFmtId="0" fontId="6" fillId="0" borderId="6" xfId="0" applyFont="1" applyFill="1" applyBorder="1" applyAlignment="1">
      <alignment horizontal="justify" vertical="center" wrapText="1"/>
    </xf>
    <xf numFmtId="14" fontId="7" fillId="0" borderId="7" xfId="0" applyNumberFormat="1"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9" fontId="6" fillId="6" borderId="17" xfId="1" applyFont="1" applyFill="1" applyBorder="1" applyAlignment="1">
      <alignment horizontal="center" vertical="center" wrapText="1"/>
    </xf>
    <xf numFmtId="0" fontId="4" fillId="7" borderId="15" xfId="0" applyFont="1" applyFill="1" applyBorder="1" applyAlignment="1">
      <alignment horizontal="center" vertical="center"/>
    </xf>
    <xf numFmtId="1" fontId="6" fillId="6" borderId="18" xfId="0" applyNumberFormat="1"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22" xfId="0" applyFont="1" applyFill="1" applyBorder="1" applyAlignment="1">
      <alignment horizontal="center" vertical="center"/>
    </xf>
    <xf numFmtId="1" fontId="6" fillId="6" borderId="29" xfId="0" applyNumberFormat="1" applyFont="1" applyFill="1" applyBorder="1" applyAlignment="1">
      <alignment horizontal="center" vertical="center" wrapText="1"/>
    </xf>
    <xf numFmtId="0" fontId="4" fillId="7" borderId="15" xfId="0" applyFont="1" applyFill="1" applyBorder="1" applyAlignment="1">
      <alignment horizontal="center" vertical="center" wrapText="1"/>
    </xf>
    <xf numFmtId="0" fontId="8" fillId="6" borderId="8" xfId="0" applyFont="1" applyFill="1" applyBorder="1" applyAlignment="1">
      <alignment horizontal="left" vertical="center" wrapText="1"/>
    </xf>
    <xf numFmtId="9" fontId="8" fillId="6" borderId="12" xfId="1"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8" borderId="7" xfId="0" applyFont="1" applyFill="1" applyBorder="1" applyAlignment="1">
      <alignment vertical="center" wrapText="1"/>
    </xf>
    <xf numFmtId="14" fontId="7" fillId="8" borderId="7" xfId="0" applyNumberFormat="1" applyFont="1" applyFill="1" applyBorder="1" applyAlignment="1">
      <alignment horizontal="center" vertical="center" wrapText="1"/>
    </xf>
    <xf numFmtId="0" fontId="6" fillId="8" borderId="6" xfId="0" applyFont="1" applyFill="1" applyBorder="1" applyAlignment="1">
      <alignment vertical="center" wrapText="1"/>
    </xf>
    <xf numFmtId="14" fontId="9" fillId="0" borderId="7" xfId="0" applyNumberFormat="1" applyFont="1" applyFill="1" applyBorder="1" applyAlignment="1">
      <alignment horizontal="justify" vertical="center" wrapText="1"/>
    </xf>
    <xf numFmtId="0" fontId="6" fillId="8" borderId="6" xfId="0" applyFont="1" applyFill="1" applyBorder="1" applyAlignment="1">
      <alignment horizontal="justify" vertical="center" wrapText="1"/>
    </xf>
    <xf numFmtId="14" fontId="9" fillId="8" borderId="7" xfId="0" applyNumberFormat="1" applyFont="1" applyFill="1" applyBorder="1" applyAlignment="1">
      <alignment horizontal="justify" vertical="center" wrapText="1"/>
    </xf>
    <xf numFmtId="0" fontId="8"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8" fillId="8" borderId="6" xfId="0" applyFont="1" applyFill="1" applyBorder="1" applyAlignment="1">
      <alignment horizontal="left" vertical="center" wrapText="1"/>
    </xf>
    <xf numFmtId="0" fontId="8" fillId="2" borderId="2" xfId="0" applyFont="1" applyFill="1" applyBorder="1" applyAlignment="1">
      <alignment vertical="center" wrapText="1"/>
    </xf>
    <xf numFmtId="0" fontId="6" fillId="2" borderId="7" xfId="0" applyFont="1" applyFill="1" applyBorder="1" applyAlignment="1">
      <alignment horizontal="center" vertical="center" wrapText="1"/>
    </xf>
    <xf numFmtId="0" fontId="6" fillId="0" borderId="7" xfId="0" applyFont="1" applyFill="1" applyBorder="1" applyAlignment="1">
      <alignment vertical="center" wrapText="1"/>
    </xf>
    <xf numFmtId="1" fontId="8" fillId="2" borderId="6" xfId="1"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6" xfId="0"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0" fontId="6"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6" fillId="8" borderId="3" xfId="0" applyFont="1" applyFill="1" applyBorder="1" applyAlignment="1">
      <alignment vertical="top" wrapText="1"/>
    </xf>
    <xf numFmtId="0" fontId="6" fillId="2" borderId="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 xfId="0" applyFont="1" applyFill="1" applyBorder="1" applyAlignment="1">
      <alignment vertical="center" wrapText="1"/>
    </xf>
    <xf numFmtId="14" fontId="9" fillId="8" borderId="6" xfId="0" applyNumberFormat="1" applyFont="1" applyFill="1" applyBorder="1" applyAlignment="1">
      <alignment horizontal="justify" vertical="center" wrapText="1"/>
    </xf>
    <xf numFmtId="0" fontId="11" fillId="2" borderId="35" xfId="0" applyFont="1" applyFill="1" applyBorder="1" applyAlignment="1">
      <alignment horizontal="left" vertical="center" wrapText="1"/>
    </xf>
    <xf numFmtId="9" fontId="8" fillId="2" borderId="6" xfId="1"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6" xfId="0" applyNumberFormat="1" applyFont="1" applyFill="1" applyBorder="1" applyAlignment="1">
      <alignment vertical="center" wrapText="1"/>
    </xf>
    <xf numFmtId="0" fontId="6" fillId="0" borderId="6" xfId="0" applyFont="1" applyBorder="1"/>
    <xf numFmtId="14" fontId="9" fillId="8" borderId="6" xfId="0" applyNumberFormat="1" applyFont="1" applyFill="1" applyBorder="1" applyAlignment="1">
      <alignment horizontal="center" vertical="center" wrapText="1"/>
    </xf>
    <xf numFmtId="0" fontId="6" fillId="0" borderId="6" xfId="0" applyFont="1" applyFill="1" applyBorder="1"/>
    <xf numFmtId="9" fontId="8" fillId="2" borderId="18" xfId="0" applyNumberFormat="1" applyFont="1" applyFill="1" applyBorder="1" applyAlignment="1">
      <alignment horizontal="center" vertical="center" wrapText="1"/>
    </xf>
    <xf numFmtId="0" fontId="6" fillId="8" borderId="3" xfId="0" applyFont="1" applyFill="1" applyBorder="1" applyAlignment="1">
      <alignment vertical="center" wrapText="1"/>
    </xf>
    <xf numFmtId="0" fontId="8" fillId="8" borderId="3" xfId="0" applyFont="1" applyFill="1" applyBorder="1" applyAlignment="1">
      <alignment horizontal="left" vertical="center" wrapText="1"/>
    </xf>
    <xf numFmtId="14" fontId="9" fillId="8" borderId="3" xfId="0" applyNumberFormat="1" applyFont="1" applyFill="1" applyBorder="1" applyAlignment="1">
      <alignment horizontal="center" vertical="center" wrapText="1"/>
    </xf>
    <xf numFmtId="14" fontId="9" fillId="8" borderId="3" xfId="0" applyNumberFormat="1" applyFont="1" applyFill="1" applyBorder="1" applyAlignment="1">
      <alignment vertical="center" wrapText="1"/>
    </xf>
    <xf numFmtId="0" fontId="8" fillId="2" borderId="3" xfId="0" applyFont="1" applyFill="1" applyBorder="1" applyAlignment="1">
      <alignment horizontal="center" vertical="center" wrapText="1"/>
    </xf>
    <xf numFmtId="0" fontId="8" fillId="2" borderId="36" xfId="0" applyFont="1" applyFill="1" applyBorder="1" applyAlignment="1">
      <alignment horizontal="center" vertical="center" wrapText="1"/>
    </xf>
    <xf numFmtId="9" fontId="8" fillId="2" borderId="36" xfId="1" applyFont="1" applyFill="1" applyBorder="1" applyAlignment="1">
      <alignment horizontal="center" vertical="center" wrapText="1"/>
    </xf>
    <xf numFmtId="0" fontId="8" fillId="2"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8" borderId="25"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34" xfId="0" applyFont="1" applyFill="1" applyBorder="1" applyAlignment="1">
      <alignment horizontal="center" vertical="center" wrapText="1"/>
    </xf>
    <xf numFmtId="9" fontId="8" fillId="2" borderId="34" xfId="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3" fillId="0" borderId="0" xfId="0" applyFont="1" applyBorder="1" applyAlignment="1">
      <alignment horizontal="center" vertical="center"/>
    </xf>
    <xf numFmtId="0" fontId="4" fillId="9" borderId="9" xfId="0" applyFont="1" applyFill="1" applyBorder="1" applyAlignment="1">
      <alignment horizontal="center" vertical="center"/>
    </xf>
    <xf numFmtId="0" fontId="4" fillId="9" borderId="15" xfId="0" applyFont="1" applyFill="1" applyBorder="1" applyAlignment="1">
      <alignment horizontal="center" vertical="center"/>
    </xf>
    <xf numFmtId="0" fontId="4" fillId="9" borderId="15" xfId="0" applyFont="1" applyFill="1" applyBorder="1" applyAlignment="1">
      <alignment horizontal="center" vertical="center" wrapText="1"/>
    </xf>
    <xf numFmtId="0" fontId="4" fillId="9" borderId="22" xfId="0" applyFont="1" applyFill="1" applyBorder="1" applyAlignment="1">
      <alignment horizontal="center" vertical="center"/>
    </xf>
    <xf numFmtId="0" fontId="6"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6" borderId="38" xfId="0" applyFont="1" applyFill="1" applyBorder="1" applyAlignment="1">
      <alignment horizontal="left" vertical="center" wrapText="1"/>
    </xf>
    <xf numFmtId="0" fontId="12" fillId="2" borderId="2" xfId="0" applyFont="1" applyFill="1" applyBorder="1" applyAlignment="1">
      <alignment vertical="center" wrapText="1"/>
    </xf>
    <xf numFmtId="0" fontId="3" fillId="0" borderId="0" xfId="0" applyFont="1" applyBorder="1" applyAlignment="1">
      <alignment horizontal="center" vertical="center"/>
    </xf>
    <xf numFmtId="0" fontId="4" fillId="10" borderId="9"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5" xfId="0" applyFont="1" applyFill="1" applyBorder="1" applyAlignment="1">
      <alignment horizontal="center" vertical="center" wrapText="1"/>
    </xf>
    <xf numFmtId="0" fontId="4" fillId="10" borderId="22" xfId="0" applyFont="1" applyFill="1" applyBorder="1" applyAlignment="1">
      <alignment horizontal="center" vertical="center"/>
    </xf>
    <xf numFmtId="0" fontId="3" fillId="0" borderId="0" xfId="0" applyFont="1" applyBorder="1" applyAlignment="1">
      <alignment horizontal="center" vertical="center"/>
    </xf>
    <xf numFmtId="0" fontId="4" fillId="11" borderId="9" xfId="0" applyFont="1" applyFill="1" applyBorder="1" applyAlignment="1">
      <alignment horizontal="center" vertical="center"/>
    </xf>
    <xf numFmtId="0" fontId="4" fillId="11" borderId="15" xfId="0" applyFont="1" applyFill="1" applyBorder="1" applyAlignment="1">
      <alignment horizontal="center" vertical="center"/>
    </xf>
    <xf numFmtId="0" fontId="4" fillId="11" borderId="15" xfId="0" applyFont="1" applyFill="1" applyBorder="1" applyAlignment="1">
      <alignment horizontal="center" vertical="center" wrapText="1"/>
    </xf>
    <xf numFmtId="0" fontId="4" fillId="11" borderId="2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1" borderId="27" xfId="0" applyFont="1" applyFill="1" applyBorder="1" applyAlignment="1">
      <alignment horizontal="center" vertical="center"/>
    </xf>
    <xf numFmtId="0" fontId="4" fillId="11" borderId="26" xfId="0" applyFont="1" applyFill="1" applyBorder="1" applyAlignment="1">
      <alignment horizontal="center" vertical="center"/>
    </xf>
    <xf numFmtId="0" fontId="4" fillId="11" borderId="2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27" xfId="0" applyFont="1" applyFill="1" applyBorder="1" applyAlignment="1">
      <alignment horizontal="center" vertical="center"/>
    </xf>
    <xf numFmtId="0" fontId="4" fillId="10" borderId="26" xfId="0" applyFont="1" applyFill="1" applyBorder="1" applyAlignment="1">
      <alignment horizontal="center" vertical="center"/>
    </xf>
    <xf numFmtId="0" fontId="4" fillId="10" borderId="28" xfId="0" applyFont="1" applyFill="1" applyBorder="1" applyAlignment="1">
      <alignment horizontal="center" vertical="center"/>
    </xf>
    <xf numFmtId="0" fontId="4" fillId="9" borderId="30"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27" xfId="0" applyFont="1" applyFill="1" applyBorder="1" applyAlignment="1">
      <alignment horizontal="center" vertical="center"/>
    </xf>
    <xf numFmtId="0" fontId="4" fillId="9" borderId="26" xfId="0" applyFont="1" applyFill="1" applyBorder="1" applyAlignment="1">
      <alignment horizontal="center" vertical="center"/>
    </xf>
    <xf numFmtId="0" fontId="4" fillId="9" borderId="28"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0" xfId="0" applyFont="1" applyBorder="1" applyAlignment="1">
      <alignment horizontal="center" vertical="center"/>
    </xf>
    <xf numFmtId="0" fontId="4" fillId="7" borderId="27"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4" fillId="6" borderId="3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18" xfId="0" applyFont="1" applyFill="1" applyBorder="1" applyAlignment="1">
      <alignment horizontal="center"/>
    </xf>
    <xf numFmtId="0" fontId="4" fillId="3" borderId="24" xfId="0" applyFont="1" applyFill="1" applyBorder="1" applyAlignment="1">
      <alignment horizontal="center"/>
    </xf>
    <xf numFmtId="0" fontId="4" fillId="3" borderId="23" xfId="0" applyFont="1" applyFill="1" applyBorder="1" applyAlignment="1">
      <alignment horizontal="center"/>
    </xf>
    <xf numFmtId="0" fontId="5" fillId="2" borderId="3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9" fontId="6" fillId="2" borderId="18" xfId="0" applyNumberFormat="1" applyFont="1" applyFill="1" applyBorder="1" applyAlignment="1">
      <alignment horizontal="center" vertical="center" wrapText="1"/>
    </xf>
    <xf numFmtId="3" fontId="6" fillId="6" borderId="29" xfId="0" applyNumberFormat="1" applyFont="1" applyFill="1" applyBorder="1" applyAlignment="1">
      <alignment horizontal="center" vertical="center" wrapText="1"/>
    </xf>
    <xf numFmtId="3" fontId="6" fillId="6" borderId="18" xfId="0" applyNumberFormat="1" applyFont="1" applyFill="1" applyBorder="1" applyAlignment="1">
      <alignment horizontal="center" vertical="center" wrapText="1"/>
    </xf>
    <xf numFmtId="1" fontId="6" fillId="2" borderId="1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4" borderId="6" xfId="0" applyFont="1" applyFill="1" applyBorder="1" applyAlignment="1">
      <alignment vertical="center" wrapText="1"/>
    </xf>
    <xf numFmtId="49" fontId="6" fillId="6" borderId="1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6" fillId="8" borderId="7" xfId="0" applyFont="1" applyFill="1" applyBorder="1" applyAlignment="1">
      <alignment vertical="top" wrapText="1"/>
    </xf>
    <xf numFmtId="9" fontId="6" fillId="2" borderId="18" xfId="1" applyNumberFormat="1" applyFont="1" applyFill="1" applyBorder="1" applyAlignment="1">
      <alignment horizontal="center" vertical="center" wrapText="1"/>
    </xf>
    <xf numFmtId="0" fontId="6" fillId="6" borderId="11" xfId="0" applyFont="1" applyFill="1" applyBorder="1" applyAlignment="1">
      <alignment horizontal="left" vertical="center" wrapText="1"/>
    </xf>
    <xf numFmtId="0" fontId="6" fillId="2" borderId="24" xfId="0" applyFont="1" applyFill="1" applyBorder="1" applyAlignment="1">
      <alignment horizontal="center" vertical="center" wrapText="1"/>
    </xf>
    <xf numFmtId="9" fontId="6" fillId="6" borderId="8" xfId="0" applyNumberFormat="1" applyFont="1" applyFill="1" applyBorder="1" applyAlignment="1">
      <alignment horizontal="left" vertical="center" wrapText="1"/>
    </xf>
    <xf numFmtId="9" fontId="6" fillId="2" borderId="6"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9" fontId="6" fillId="6" borderId="17" xfId="1" applyNumberFormat="1"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4" borderId="7" xfId="0" applyFont="1" applyFill="1" applyBorder="1" applyAlignment="1">
      <alignment vertical="center" wrapText="1"/>
    </xf>
    <xf numFmtId="0" fontId="12" fillId="2" borderId="6" xfId="0" applyFont="1" applyFill="1" applyBorder="1" applyAlignment="1">
      <alignment vertical="center" wrapText="1"/>
    </xf>
    <xf numFmtId="0" fontId="6" fillId="4" borderId="7" xfId="0" applyFont="1" applyFill="1" applyBorder="1" applyAlignment="1">
      <alignment horizontal="left" vertical="center" wrapText="1"/>
    </xf>
    <xf numFmtId="0" fontId="6" fillId="8" borderId="7" xfId="0" applyFont="1" applyFill="1" applyBorder="1" applyAlignment="1">
      <alignment horizontal="left" vertical="center" wrapText="1"/>
    </xf>
    <xf numFmtId="9" fontId="6" fillId="6" borderId="8" xfId="0" applyNumberFormat="1" applyFont="1" applyFill="1" applyBorder="1" applyAlignment="1">
      <alignment horizontal="left" vertical="top" wrapText="1"/>
    </xf>
    <xf numFmtId="0" fontId="5" fillId="2" borderId="1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6" fillId="4" borderId="3" xfId="0" applyFont="1" applyFill="1" applyBorder="1" applyAlignment="1">
      <alignment horizontal="justify" vertical="center" wrapText="1"/>
    </xf>
    <xf numFmtId="14" fontId="9" fillId="0" borderId="3" xfId="0" applyNumberFormat="1" applyFont="1" applyFill="1" applyBorder="1" applyAlignment="1">
      <alignment horizontal="justify" vertical="center" wrapText="1"/>
    </xf>
    <xf numFmtId="14" fontId="9" fillId="4" borderId="3" xfId="0" applyNumberFormat="1" applyFont="1" applyFill="1" applyBorder="1" applyAlignment="1">
      <alignment horizontal="justify" vertical="center" wrapText="1"/>
    </xf>
    <xf numFmtId="14" fontId="9" fillId="8" borderId="3" xfId="0" applyNumberFormat="1" applyFont="1" applyFill="1" applyBorder="1" applyAlignment="1">
      <alignment horizontal="justify" vertical="center" wrapText="1"/>
    </xf>
    <xf numFmtId="14" fontId="7" fillId="0"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9" fontId="8" fillId="2" borderId="3" xfId="1" applyFont="1" applyFill="1" applyBorder="1" applyAlignment="1">
      <alignment horizontal="center" vertical="center" wrapText="1"/>
    </xf>
    <xf numFmtId="1" fontId="6" fillId="6" borderId="3" xfId="0" applyNumberFormat="1" applyFont="1" applyFill="1" applyBorder="1" applyAlignment="1">
      <alignment horizontal="center" vertical="center" wrapText="1"/>
    </xf>
    <xf numFmtId="9" fontId="6" fillId="6" borderId="3" xfId="1" applyFont="1" applyFill="1" applyBorder="1" applyAlignment="1">
      <alignment horizontal="center" vertical="center" wrapText="1"/>
    </xf>
    <xf numFmtId="0" fontId="8" fillId="6" borderId="11"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14" fontId="9" fillId="8" borderId="10" xfId="0" applyNumberFormat="1"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14" fontId="9" fillId="4" borderId="10" xfId="0" applyNumberFormat="1" applyFont="1" applyFill="1" applyBorder="1" applyAlignment="1">
      <alignment horizontal="justify" vertical="center" wrapText="1"/>
    </xf>
    <xf numFmtId="14" fontId="7" fillId="0" borderId="10" xfId="0" applyNumberFormat="1" applyFont="1" applyFill="1" applyBorder="1" applyAlignment="1">
      <alignment horizontal="center" vertical="center" wrapText="1"/>
    </xf>
    <xf numFmtId="0" fontId="11" fillId="2" borderId="10" xfId="0" applyFont="1" applyFill="1" applyBorder="1" applyAlignment="1">
      <alignment horizontal="center" vertical="center" wrapText="1"/>
    </xf>
    <xf numFmtId="9" fontId="8" fillId="2" borderId="10" xfId="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9" fontId="6" fillId="6" borderId="10" xfId="1" applyFont="1" applyFill="1" applyBorder="1" applyAlignment="1">
      <alignment horizontal="center" vertical="center" wrapText="1"/>
    </xf>
    <xf numFmtId="0" fontId="8" fillId="6" borderId="39" xfId="0" applyFont="1" applyFill="1" applyBorder="1" applyAlignment="1">
      <alignment horizontal="left" vertical="center" wrapText="1"/>
    </xf>
    <xf numFmtId="0" fontId="6" fillId="2" borderId="10" xfId="0" applyFont="1" applyFill="1" applyBorder="1" applyAlignment="1">
      <alignment vertical="center" wrapText="1"/>
    </xf>
    <xf numFmtId="0" fontId="12" fillId="2" borderId="1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8" borderId="10" xfId="0" applyFont="1" applyFill="1" applyBorder="1" applyAlignment="1">
      <alignment vertical="center" wrapText="1"/>
    </xf>
    <xf numFmtId="14" fontId="9" fillId="8"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6" fillId="6" borderId="3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0" borderId="0" xfId="0" applyFont="1" applyAlignment="1">
      <alignment horizontal="center"/>
    </xf>
    <xf numFmtId="0" fontId="5"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1" fontId="6" fillId="6" borderId="6" xfId="0" applyNumberFormat="1" applyFont="1" applyFill="1" applyBorder="1" applyAlignment="1">
      <alignment horizontal="center" vertical="center" wrapText="1"/>
    </xf>
    <xf numFmtId="9" fontId="6" fillId="6" borderId="6" xfId="1" applyFont="1" applyFill="1" applyBorder="1" applyAlignment="1">
      <alignment horizontal="center" vertical="center" wrapText="1"/>
    </xf>
    <xf numFmtId="0" fontId="8" fillId="2" borderId="10" xfId="0" applyFont="1" applyFill="1" applyBorder="1" applyAlignment="1">
      <alignment horizontal="center" vertical="center" wrapText="1"/>
    </xf>
    <xf numFmtId="9" fontId="6" fillId="2" borderId="10" xfId="0" applyNumberFormat="1" applyFont="1" applyFill="1" applyBorder="1" applyAlignment="1">
      <alignment horizontal="center" vertical="center" wrapText="1"/>
    </xf>
    <xf numFmtId="14" fontId="9" fillId="4" borderId="6" xfId="0" applyNumberFormat="1" applyFont="1" applyFill="1" applyBorder="1" applyAlignment="1">
      <alignment vertical="center" wrapText="1"/>
    </xf>
    <xf numFmtId="9" fontId="8" fillId="6" borderId="8" xfId="1" applyNumberFormat="1" applyFont="1" applyFill="1" applyBorder="1" applyAlignment="1">
      <alignment horizontal="left" vertical="center" wrapText="1"/>
    </xf>
    <xf numFmtId="9" fontId="8" fillId="6" borderId="8" xfId="1" applyNumberFormat="1" applyFont="1" applyFill="1" applyBorder="1" applyAlignment="1">
      <alignment horizontal="center" vertical="center" wrapText="1"/>
    </xf>
    <xf numFmtId="9" fontId="8" fillId="6" borderId="8" xfId="1" applyFont="1" applyFill="1" applyBorder="1" applyAlignment="1">
      <alignment horizontal="left" vertical="center" wrapText="1"/>
    </xf>
    <xf numFmtId="9" fontId="8" fillId="6" borderId="8" xfId="1" applyFont="1" applyFill="1" applyBorder="1" applyAlignment="1">
      <alignment horizontal="left" vertical="top" wrapText="1"/>
    </xf>
    <xf numFmtId="9" fontId="8" fillId="6" borderId="8" xfId="1" applyFont="1" applyFill="1" applyBorder="1" applyAlignment="1">
      <alignment horizontal="center" vertical="center" wrapText="1"/>
    </xf>
    <xf numFmtId="0" fontId="6" fillId="2" borderId="6" xfId="0" applyFont="1" applyFill="1" applyBorder="1" applyAlignment="1">
      <alignment vertical="center" wrapText="1"/>
    </xf>
    <xf numFmtId="14" fontId="7" fillId="4" borderId="6" xfId="0" applyNumberFormat="1" applyFont="1" applyFill="1" applyBorder="1" applyAlignment="1">
      <alignment horizontal="center" vertical="center" wrapText="1"/>
    </xf>
    <xf numFmtId="14" fontId="7" fillId="4" borderId="6" xfId="0" applyNumberFormat="1" applyFont="1" applyFill="1" applyBorder="1" applyAlignment="1">
      <alignment vertical="center" wrapText="1"/>
    </xf>
    <xf numFmtId="0" fontId="6" fillId="0" borderId="6" xfId="0" applyFont="1" applyFill="1" applyBorder="1" applyAlignment="1">
      <alignment horizontal="left" vertical="center" wrapText="1"/>
    </xf>
    <xf numFmtId="0" fontId="6" fillId="8" borderId="6" xfId="0" applyFont="1" applyFill="1" applyBorder="1" applyAlignment="1">
      <alignment horizontal="left" vertical="center" wrapText="1"/>
    </xf>
    <xf numFmtId="14" fontId="7" fillId="8" borderId="6" xfId="0" applyNumberFormat="1" applyFont="1" applyFill="1" applyBorder="1" applyAlignment="1">
      <alignment horizontal="center" vertical="center" wrapText="1"/>
    </xf>
    <xf numFmtId="14" fontId="7" fillId="8" borderId="6" xfId="0" applyNumberFormat="1" applyFont="1" applyFill="1" applyBorder="1" applyAlignment="1">
      <alignment vertical="center" wrapText="1"/>
    </xf>
    <xf numFmtId="0" fontId="6" fillId="2" borderId="6"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6" fillId="4" borderId="10" xfId="0" applyFont="1" applyFill="1" applyBorder="1" applyAlignment="1">
      <alignment vertical="center" wrapText="1"/>
    </xf>
    <xf numFmtId="14" fontId="7" fillId="8" borderId="10" xfId="0" applyNumberFormat="1" applyFont="1" applyFill="1" applyBorder="1" applyAlignment="1">
      <alignment horizontal="center" vertical="center" wrapText="1"/>
    </xf>
    <xf numFmtId="14" fontId="7" fillId="0" borderId="10" xfId="0" applyNumberFormat="1" applyFont="1" applyFill="1" applyBorder="1" applyAlignment="1">
      <alignment vertical="center" wrapText="1"/>
    </xf>
    <xf numFmtId="3" fontId="8" fillId="2" borderId="10" xfId="1" applyNumberFormat="1" applyFont="1" applyFill="1" applyBorder="1" applyAlignment="1">
      <alignment horizontal="center" vertical="center" wrapText="1"/>
    </xf>
    <xf numFmtId="9" fontId="8" fillId="6" borderId="39" xfId="1" applyFont="1" applyFill="1" applyBorder="1" applyAlignment="1">
      <alignment horizontal="left" vertical="center" wrapText="1"/>
    </xf>
    <xf numFmtId="0" fontId="8" fillId="4" borderId="6" xfId="0" applyFont="1" applyFill="1" applyBorder="1" applyAlignment="1">
      <alignment vertical="center" wrapText="1"/>
    </xf>
    <xf numFmtId="49" fontId="6" fillId="6" borderId="8" xfId="0" applyNumberFormat="1" applyFont="1" applyFill="1" applyBorder="1" applyAlignment="1">
      <alignment horizontal="left" vertical="center" wrapText="1"/>
    </xf>
    <xf numFmtId="0" fontId="8" fillId="4" borderId="10" xfId="0" applyFont="1" applyFill="1" applyBorder="1" applyAlignment="1">
      <alignment vertical="center" wrapText="1"/>
    </xf>
    <xf numFmtId="49" fontId="6" fillId="6" borderId="39" xfId="0" applyNumberFormat="1" applyFont="1" applyFill="1" applyBorder="1" applyAlignment="1">
      <alignment horizontal="left" vertical="center" wrapText="1"/>
    </xf>
    <xf numFmtId="0" fontId="11" fillId="4" borderId="3" xfId="0" applyFont="1" applyFill="1" applyBorder="1" applyAlignment="1">
      <alignment horizontal="justify" vertical="center" wrapText="1"/>
    </xf>
    <xf numFmtId="14" fontId="7" fillId="4" borderId="3" xfId="0" applyNumberFormat="1" applyFont="1" applyFill="1" applyBorder="1" applyAlignment="1">
      <alignment vertical="center" wrapText="1"/>
    </xf>
    <xf numFmtId="49" fontId="6" fillId="6" borderId="3" xfId="0" applyNumberFormat="1" applyFont="1" applyFill="1" applyBorder="1" applyAlignment="1">
      <alignment horizontal="left" vertical="center" wrapText="1"/>
    </xf>
    <xf numFmtId="0" fontId="6" fillId="6" borderId="6" xfId="0" applyNumberFormat="1" applyFont="1" applyFill="1" applyBorder="1" applyAlignment="1">
      <alignment horizontal="left" vertical="center" wrapText="1"/>
    </xf>
    <xf numFmtId="0" fontId="8" fillId="0" borderId="6" xfId="0" applyFont="1" applyFill="1" applyBorder="1" applyAlignment="1">
      <alignment vertical="center" wrapText="1"/>
    </xf>
    <xf numFmtId="14" fontId="6" fillId="4" borderId="6"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49" fontId="6" fillId="6" borderId="6" xfId="0" applyNumberFormat="1" applyFont="1" applyFill="1" applyBorder="1" applyAlignment="1">
      <alignment horizontal="left" vertical="center" wrapText="1"/>
    </xf>
    <xf numFmtId="0" fontId="6" fillId="8" borderId="6" xfId="0" applyFont="1" applyFill="1" applyBorder="1"/>
    <xf numFmtId="0" fontId="5" fillId="2" borderId="41" xfId="0" applyFont="1" applyFill="1" applyBorder="1" applyAlignment="1">
      <alignment horizontal="center" vertical="center" wrapText="1"/>
    </xf>
    <xf numFmtId="0" fontId="6" fillId="2" borderId="33" xfId="0" applyFont="1" applyFill="1" applyBorder="1" applyAlignment="1">
      <alignment horizontal="center" vertical="center" wrapText="1"/>
    </xf>
    <xf numFmtId="9" fontId="6" fillId="2" borderId="17" xfId="0" applyNumberFormat="1" applyFont="1" applyFill="1" applyBorder="1" applyAlignment="1">
      <alignment horizontal="center" vertical="center" wrapText="1"/>
    </xf>
    <xf numFmtId="9" fontId="6" fillId="6" borderId="11" xfId="0" applyNumberFormat="1" applyFont="1" applyFill="1" applyBorder="1" applyAlignment="1">
      <alignment horizontal="left" vertical="center" wrapText="1"/>
    </xf>
    <xf numFmtId="0" fontId="6" fillId="2" borderId="42" xfId="0" applyFont="1" applyFill="1" applyBorder="1" applyAlignment="1">
      <alignment horizontal="center" vertical="center" wrapText="1"/>
    </xf>
    <xf numFmtId="9" fontId="6" fillId="6" borderId="3" xfId="0" applyNumberFormat="1" applyFont="1" applyFill="1" applyBorder="1" applyAlignment="1">
      <alignment horizontal="left" vertical="center" wrapText="1"/>
    </xf>
    <xf numFmtId="0" fontId="5" fillId="2" borderId="43" xfId="0" applyFont="1" applyFill="1" applyBorder="1" applyAlignment="1">
      <alignment horizontal="center" vertical="center" wrapText="1"/>
    </xf>
    <xf numFmtId="0" fontId="6" fillId="2" borderId="4" xfId="0" applyFont="1" applyFill="1" applyBorder="1" applyAlignment="1">
      <alignment horizontal="center" vertical="center" wrapText="1"/>
    </xf>
    <xf numFmtId="9" fontId="6" fillId="6" borderId="12" xfId="0" applyNumberFormat="1" applyFont="1" applyFill="1" applyBorder="1" applyAlignment="1">
      <alignment horizontal="left" vertical="center" wrapText="1"/>
    </xf>
    <xf numFmtId="9" fontId="6" fillId="6" borderId="7" xfId="0" applyNumberFormat="1" applyFont="1" applyFill="1" applyBorder="1" applyAlignment="1">
      <alignment horizontal="left" vertical="center" wrapText="1"/>
    </xf>
    <xf numFmtId="0" fontId="5" fillId="2" borderId="4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8" borderId="3" xfId="0" applyFont="1" applyFill="1" applyBorder="1" applyAlignment="1">
      <alignment horizontal="justify" vertical="center" wrapText="1"/>
    </xf>
    <xf numFmtId="14" fontId="7" fillId="8" borderId="3"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9" fontId="6" fillId="6" borderId="36" xfId="1" applyFont="1" applyFill="1" applyBorder="1" applyAlignment="1">
      <alignment horizontal="center" vertical="center" wrapText="1"/>
    </xf>
    <xf numFmtId="9" fontId="8" fillId="6" borderId="3" xfId="0" applyNumberFormat="1" applyFont="1" applyFill="1" applyBorder="1" applyAlignment="1">
      <alignment horizontal="left" vertical="center" wrapText="1"/>
    </xf>
    <xf numFmtId="0" fontId="5" fillId="2" borderId="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8" borderId="7" xfId="0" applyFont="1" applyFill="1" applyBorder="1" applyAlignment="1">
      <alignment horizontal="justify" vertical="center" wrapText="1"/>
    </xf>
    <xf numFmtId="1" fontId="6" fillId="6" borderId="47" xfId="0" applyNumberFormat="1" applyFont="1" applyFill="1" applyBorder="1" applyAlignment="1">
      <alignment horizontal="center" vertical="center" wrapText="1"/>
    </xf>
    <xf numFmtId="1" fontId="6" fillId="6" borderId="7" xfId="0" applyNumberFormat="1" applyFont="1" applyFill="1" applyBorder="1" applyAlignment="1">
      <alignment horizontal="center" vertical="center" wrapText="1"/>
    </xf>
    <xf numFmtId="9" fontId="8" fillId="6" borderId="7" xfId="0" applyNumberFormat="1" applyFont="1" applyFill="1" applyBorder="1" applyAlignment="1">
      <alignment horizontal="left" vertical="center" wrapText="1"/>
    </xf>
  </cellXfs>
  <cellStyles count="5">
    <cellStyle name="Millares 2" xfId="2"/>
    <cellStyle name="Millares 2 2" xfId="3"/>
    <cellStyle name="Normal" xfId="0" builtinId="0"/>
    <cellStyle name="Normal 2" xfId="4"/>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59"/>
  <sheetViews>
    <sheetView tabSelected="1" workbookViewId="0">
      <pane xSplit="1" ySplit="4" topLeftCell="B5" activePane="bottomRight" state="frozen"/>
      <selection pane="topRight" activeCell="B1" sqref="B1"/>
      <selection pane="bottomLeft" activeCell="A5" sqref="A5"/>
      <selection pane="bottomRight" activeCell="A2" sqref="A2:A4"/>
    </sheetView>
  </sheetViews>
  <sheetFormatPr baseColWidth="10" defaultColWidth="11.42578125" defaultRowHeight="12"/>
  <cols>
    <col min="1" max="1" width="21.28515625" style="240" customWidth="1"/>
    <col min="2" max="2" width="25.140625" style="3" customWidth="1"/>
    <col min="3" max="4" width="16.85546875" style="3" customWidth="1"/>
    <col min="5" max="5" width="4.85546875" style="3" customWidth="1"/>
    <col min="6" max="6" width="25.5703125" style="3" customWidth="1"/>
    <col min="7" max="15" width="1.85546875" style="3" bestFit="1" customWidth="1"/>
    <col min="16" max="16" width="2.42578125" style="3" customWidth="1"/>
    <col min="17" max="18" width="2.7109375" style="3" bestFit="1" customWidth="1"/>
    <col min="19" max="20" width="16.28515625" style="3" customWidth="1"/>
    <col min="21" max="21" width="23" style="3" customWidth="1"/>
    <col min="22" max="22" width="12.85546875" style="3" customWidth="1"/>
    <col min="23" max="23" width="14.42578125" style="3" customWidth="1"/>
    <col min="24" max="24" width="14.28515625" style="3" customWidth="1"/>
    <col min="25" max="25" width="13.42578125" style="3" customWidth="1"/>
    <col min="26" max="26" width="47.28515625" style="3" customWidth="1"/>
    <col min="27" max="27" width="24.28515625" style="3" customWidth="1"/>
    <col min="28" max="28" width="13.85546875" style="3" customWidth="1"/>
    <col min="29" max="29" width="13.5703125" style="3" customWidth="1"/>
    <col min="30" max="30" width="12.85546875" style="3" customWidth="1"/>
    <col min="31" max="31" width="11.42578125" style="3"/>
    <col min="32" max="32" width="33.140625" style="3" customWidth="1"/>
    <col min="33" max="33" width="24.28515625" style="3" customWidth="1"/>
    <col min="34" max="34" width="13.85546875" style="3" customWidth="1"/>
    <col min="35" max="35" width="13.5703125" style="3" customWidth="1"/>
    <col min="36" max="36" width="12.85546875" style="3" customWidth="1"/>
    <col min="37" max="37" width="11.42578125" style="3"/>
    <col min="38" max="38" width="33.140625" style="3" customWidth="1"/>
    <col min="39" max="39" width="24.28515625" style="3" customWidth="1"/>
    <col min="40" max="40" width="13.85546875" style="3" customWidth="1"/>
    <col min="41" max="41" width="13.5703125" style="3" customWidth="1"/>
    <col min="42" max="42" width="12.85546875" style="3" customWidth="1"/>
    <col min="43" max="43" width="11.42578125" style="3"/>
    <col min="44" max="44" width="35.7109375" style="3" customWidth="1"/>
    <col min="45" max="16384" width="11.42578125" style="3"/>
  </cols>
  <sheetData>
    <row r="1" spans="1:44" s="1" customFormat="1" ht="21.75" thickBot="1">
      <c r="A1" s="2"/>
      <c r="B1" s="157" t="s">
        <v>39</v>
      </c>
      <c r="C1" s="157"/>
      <c r="D1" s="157"/>
      <c r="E1" s="157"/>
      <c r="F1" s="157"/>
      <c r="G1" s="157"/>
      <c r="H1" s="157"/>
      <c r="I1" s="157"/>
      <c r="J1" s="157"/>
      <c r="K1" s="157"/>
      <c r="L1" s="157"/>
      <c r="M1" s="157"/>
      <c r="N1" s="157"/>
      <c r="O1" s="157"/>
      <c r="P1" s="157"/>
      <c r="Q1" s="157"/>
      <c r="R1" s="157"/>
      <c r="S1" s="157"/>
      <c r="T1" s="157"/>
      <c r="U1" s="157"/>
      <c r="V1" s="157"/>
      <c r="W1" s="157"/>
      <c r="X1" s="157"/>
      <c r="Y1" s="157"/>
      <c r="Z1" s="157"/>
      <c r="AA1" s="87"/>
      <c r="AB1" s="87"/>
      <c r="AG1" s="96"/>
      <c r="AH1" s="96"/>
      <c r="AM1" s="101"/>
      <c r="AN1" s="101"/>
    </row>
    <row r="2" spans="1:44" s="1" customFormat="1" ht="12.75" customHeight="1" thickBot="1">
      <c r="A2" s="147" t="s">
        <v>4</v>
      </c>
      <c r="B2" s="150" t="s">
        <v>5</v>
      </c>
      <c r="C2" s="150" t="s">
        <v>6</v>
      </c>
      <c r="D2" s="144" t="s">
        <v>74</v>
      </c>
      <c r="E2" s="164" t="s">
        <v>8</v>
      </c>
      <c r="F2" s="164"/>
      <c r="G2" s="164"/>
      <c r="H2" s="164"/>
      <c r="I2" s="164"/>
      <c r="J2" s="164"/>
      <c r="K2" s="164"/>
      <c r="L2" s="164"/>
      <c r="M2" s="164"/>
      <c r="N2" s="164"/>
      <c r="O2" s="164"/>
      <c r="P2" s="164"/>
      <c r="Q2" s="164"/>
      <c r="R2" s="164"/>
      <c r="S2" s="150" t="s">
        <v>2</v>
      </c>
      <c r="T2" s="150" t="s">
        <v>29</v>
      </c>
      <c r="U2" s="111" t="s">
        <v>28</v>
      </c>
      <c r="V2" s="114" t="s">
        <v>3</v>
      </c>
      <c r="W2" s="161" t="s">
        <v>37</v>
      </c>
      <c r="X2" s="162"/>
      <c r="Y2" s="162"/>
      <c r="Z2" s="163"/>
      <c r="AA2" s="111" t="s">
        <v>28</v>
      </c>
      <c r="AB2" s="114" t="s">
        <v>3</v>
      </c>
      <c r="AC2" s="131" t="s">
        <v>87</v>
      </c>
      <c r="AD2" s="132"/>
      <c r="AE2" s="132"/>
      <c r="AF2" s="133"/>
      <c r="AG2" s="111" t="s">
        <v>28</v>
      </c>
      <c r="AH2" s="114" t="s">
        <v>3</v>
      </c>
      <c r="AI2" s="125" t="s">
        <v>102</v>
      </c>
      <c r="AJ2" s="126"/>
      <c r="AK2" s="126"/>
      <c r="AL2" s="127"/>
      <c r="AM2" s="111" t="s">
        <v>28</v>
      </c>
      <c r="AN2" s="114" t="s">
        <v>3</v>
      </c>
      <c r="AO2" s="117" t="s">
        <v>120</v>
      </c>
      <c r="AP2" s="118"/>
      <c r="AQ2" s="118"/>
      <c r="AR2" s="119"/>
    </row>
    <row r="3" spans="1:44" s="1" customFormat="1" ht="15.75" customHeight="1">
      <c r="A3" s="148"/>
      <c r="B3" s="151"/>
      <c r="C3" s="151"/>
      <c r="D3" s="145"/>
      <c r="E3" s="151" t="s">
        <v>0</v>
      </c>
      <c r="F3" s="151" t="s">
        <v>1</v>
      </c>
      <c r="G3" s="165" t="s">
        <v>9</v>
      </c>
      <c r="H3" s="166"/>
      <c r="I3" s="166"/>
      <c r="J3" s="166"/>
      <c r="K3" s="166"/>
      <c r="L3" s="166"/>
      <c r="M3" s="166"/>
      <c r="N3" s="166"/>
      <c r="O3" s="166"/>
      <c r="P3" s="166"/>
      <c r="Q3" s="166"/>
      <c r="R3" s="167"/>
      <c r="S3" s="151"/>
      <c r="T3" s="151"/>
      <c r="U3" s="112"/>
      <c r="V3" s="115"/>
      <c r="W3" s="158" t="s">
        <v>38</v>
      </c>
      <c r="X3" s="159"/>
      <c r="Y3" s="159"/>
      <c r="Z3" s="160"/>
      <c r="AA3" s="112"/>
      <c r="AB3" s="115"/>
      <c r="AC3" s="134" t="s">
        <v>88</v>
      </c>
      <c r="AD3" s="135"/>
      <c r="AE3" s="135"/>
      <c r="AF3" s="136"/>
      <c r="AG3" s="112"/>
      <c r="AH3" s="115"/>
      <c r="AI3" s="128" t="s">
        <v>104</v>
      </c>
      <c r="AJ3" s="129"/>
      <c r="AK3" s="129"/>
      <c r="AL3" s="130"/>
      <c r="AM3" s="112"/>
      <c r="AN3" s="115"/>
      <c r="AO3" s="120" t="s">
        <v>121</v>
      </c>
      <c r="AP3" s="121"/>
      <c r="AQ3" s="121"/>
      <c r="AR3" s="122"/>
    </row>
    <row r="4" spans="1:44" s="2" customFormat="1" ht="24.75" thickBot="1">
      <c r="A4" s="149"/>
      <c r="B4" s="152"/>
      <c r="C4" s="152"/>
      <c r="D4" s="146"/>
      <c r="E4" s="152"/>
      <c r="F4" s="152"/>
      <c r="G4" s="20">
        <v>1</v>
      </c>
      <c r="H4" s="20">
        <v>2</v>
      </c>
      <c r="I4" s="20">
        <v>3</v>
      </c>
      <c r="J4" s="20">
        <v>4</v>
      </c>
      <c r="K4" s="20">
        <v>5</v>
      </c>
      <c r="L4" s="20">
        <v>6</v>
      </c>
      <c r="M4" s="20">
        <v>7</v>
      </c>
      <c r="N4" s="20">
        <v>8</v>
      </c>
      <c r="O4" s="20">
        <v>9</v>
      </c>
      <c r="P4" s="20">
        <v>10</v>
      </c>
      <c r="Q4" s="20">
        <v>11</v>
      </c>
      <c r="R4" s="20">
        <v>12</v>
      </c>
      <c r="S4" s="152"/>
      <c r="T4" s="152"/>
      <c r="U4" s="113"/>
      <c r="V4" s="116"/>
      <c r="W4" s="30" t="s">
        <v>25</v>
      </c>
      <c r="X4" s="28" t="s">
        <v>26</v>
      </c>
      <c r="Y4" s="33" t="s">
        <v>27</v>
      </c>
      <c r="Z4" s="31" t="s">
        <v>24</v>
      </c>
      <c r="AA4" s="113"/>
      <c r="AB4" s="116"/>
      <c r="AC4" s="88" t="s">
        <v>25</v>
      </c>
      <c r="AD4" s="89" t="s">
        <v>26</v>
      </c>
      <c r="AE4" s="90" t="s">
        <v>27</v>
      </c>
      <c r="AF4" s="91" t="s">
        <v>24</v>
      </c>
      <c r="AG4" s="113"/>
      <c r="AH4" s="116"/>
      <c r="AI4" s="97" t="s">
        <v>25</v>
      </c>
      <c r="AJ4" s="98" t="s">
        <v>26</v>
      </c>
      <c r="AK4" s="99" t="s">
        <v>27</v>
      </c>
      <c r="AL4" s="100" t="s">
        <v>24</v>
      </c>
      <c r="AM4" s="113"/>
      <c r="AN4" s="116"/>
      <c r="AO4" s="102" t="s">
        <v>25</v>
      </c>
      <c r="AP4" s="103" t="s">
        <v>26</v>
      </c>
      <c r="AQ4" s="104" t="s">
        <v>27</v>
      </c>
      <c r="AR4" s="105" t="s">
        <v>24</v>
      </c>
    </row>
    <row r="5" spans="1:44" ht="75" customHeight="1">
      <c r="A5" s="236" t="s">
        <v>22</v>
      </c>
      <c r="B5" s="24" t="s">
        <v>19</v>
      </c>
      <c r="C5" s="25" t="s">
        <v>7</v>
      </c>
      <c r="D5" s="86" t="s">
        <v>75</v>
      </c>
      <c r="E5" s="23">
        <v>1</v>
      </c>
      <c r="F5" s="58" t="s">
        <v>40</v>
      </c>
      <c r="G5" s="59"/>
      <c r="H5" s="59"/>
      <c r="I5" s="59"/>
      <c r="J5" s="59"/>
      <c r="K5" s="59"/>
      <c r="L5" s="59"/>
      <c r="M5" s="59"/>
      <c r="N5" s="59"/>
      <c r="O5" s="59"/>
      <c r="P5" s="59"/>
      <c r="Q5" s="59"/>
      <c r="R5" s="59"/>
      <c r="S5" s="60" t="s">
        <v>33</v>
      </c>
      <c r="T5" s="61" t="s">
        <v>31</v>
      </c>
      <c r="U5" s="61" t="s">
        <v>41</v>
      </c>
      <c r="V5" s="10">
        <v>1</v>
      </c>
      <c r="W5" s="32">
        <v>0</v>
      </c>
      <c r="X5" s="29">
        <v>0</v>
      </c>
      <c r="Y5" s="27" t="e">
        <f>+W5/X5</f>
        <v>#DIV/0!</v>
      </c>
      <c r="Z5" s="55" t="s">
        <v>81</v>
      </c>
      <c r="AA5" s="61" t="s">
        <v>41</v>
      </c>
      <c r="AB5" s="10">
        <v>1</v>
      </c>
      <c r="AC5" s="32">
        <v>0</v>
      </c>
      <c r="AD5" s="29">
        <v>0</v>
      </c>
      <c r="AE5" s="27" t="e">
        <f>+AC5/AD5</f>
        <v>#DIV/0!</v>
      </c>
      <c r="AF5" s="55" t="s">
        <v>81</v>
      </c>
      <c r="AG5" s="61" t="s">
        <v>41</v>
      </c>
      <c r="AH5" s="10">
        <v>1</v>
      </c>
      <c r="AI5" s="32">
        <v>0</v>
      </c>
      <c r="AJ5" s="29">
        <v>0</v>
      </c>
      <c r="AK5" s="27" t="e">
        <f>+AI5/AJ5</f>
        <v>#DIV/0!</v>
      </c>
      <c r="AL5" s="55" t="s">
        <v>81</v>
      </c>
      <c r="AM5" s="61" t="s">
        <v>41</v>
      </c>
      <c r="AN5" s="10">
        <v>1</v>
      </c>
      <c r="AO5" s="32">
        <v>0</v>
      </c>
      <c r="AP5" s="29">
        <v>0</v>
      </c>
      <c r="AQ5" s="27" t="e">
        <f>+AO5/AP5</f>
        <v>#DIV/0!</v>
      </c>
      <c r="AR5" s="55" t="s">
        <v>81</v>
      </c>
    </row>
    <row r="6" spans="1:44" ht="76.5" customHeight="1">
      <c r="A6" s="123" t="s">
        <v>10</v>
      </c>
      <c r="B6" s="62" t="s">
        <v>11</v>
      </c>
      <c r="C6" s="57" t="s">
        <v>7</v>
      </c>
      <c r="D6" s="57" t="s">
        <v>76</v>
      </c>
      <c r="E6" s="23">
        <v>2</v>
      </c>
      <c r="F6" s="46" t="s">
        <v>42</v>
      </c>
      <c r="G6" s="40"/>
      <c r="H6" s="14"/>
      <c r="I6" s="14"/>
      <c r="J6" s="42"/>
      <c r="K6" s="14"/>
      <c r="L6" s="14"/>
      <c r="M6" s="63"/>
      <c r="N6" s="15"/>
      <c r="O6" s="15"/>
      <c r="P6" s="43"/>
      <c r="Q6" s="15"/>
      <c r="R6" s="19"/>
      <c r="S6" s="5" t="s">
        <v>12</v>
      </c>
      <c r="T6" s="56" t="s">
        <v>30</v>
      </c>
      <c r="U6" s="7" t="s">
        <v>119</v>
      </c>
      <c r="V6" s="9">
        <v>4</v>
      </c>
      <c r="W6" s="32">
        <v>1</v>
      </c>
      <c r="X6" s="29">
        <v>4</v>
      </c>
      <c r="Y6" s="27">
        <f t="shared" ref="Y6:Y57" si="0">+W6/X6</f>
        <v>0.25</v>
      </c>
      <c r="Z6" s="36" t="s">
        <v>114</v>
      </c>
      <c r="AA6" s="7" t="s">
        <v>118</v>
      </c>
      <c r="AB6" s="9">
        <v>4</v>
      </c>
      <c r="AC6" s="32">
        <v>1</v>
      </c>
      <c r="AD6" s="29">
        <v>4</v>
      </c>
      <c r="AE6" s="27">
        <f t="shared" ref="AE6:AE27" si="1">+AC6/AD6</f>
        <v>0.25</v>
      </c>
      <c r="AF6" s="36" t="s">
        <v>115</v>
      </c>
      <c r="AG6" s="7" t="s">
        <v>117</v>
      </c>
      <c r="AH6" s="9">
        <v>4</v>
      </c>
      <c r="AI6" s="32">
        <v>1</v>
      </c>
      <c r="AJ6" s="29">
        <v>4</v>
      </c>
      <c r="AK6" s="27">
        <f t="shared" ref="AK6:AK27" si="2">+AI6/AJ6</f>
        <v>0.25</v>
      </c>
      <c r="AL6" s="36" t="s">
        <v>116</v>
      </c>
      <c r="AM6" s="7" t="s">
        <v>117</v>
      </c>
      <c r="AN6" s="9">
        <v>4</v>
      </c>
      <c r="AO6" s="32">
        <v>1</v>
      </c>
      <c r="AP6" s="29">
        <v>4</v>
      </c>
      <c r="AQ6" s="27">
        <f t="shared" ref="AQ6:AQ19" si="3">+AO6/AP6</f>
        <v>0.25</v>
      </c>
      <c r="AR6" s="36" t="s">
        <v>122</v>
      </c>
    </row>
    <row r="7" spans="1:44" ht="156">
      <c r="A7" s="156"/>
      <c r="B7" s="153" t="s">
        <v>23</v>
      </c>
      <c r="C7" s="141" t="s">
        <v>7</v>
      </c>
      <c r="D7" s="45" t="s">
        <v>43</v>
      </c>
      <c r="E7" s="37">
        <v>1</v>
      </c>
      <c r="F7" s="46" t="s">
        <v>44</v>
      </c>
      <c r="G7" s="18"/>
      <c r="H7" s="42"/>
      <c r="I7" s="40"/>
      <c r="J7" s="40"/>
      <c r="K7" s="42"/>
      <c r="L7" s="42"/>
      <c r="M7" s="40"/>
      <c r="N7" s="43"/>
      <c r="O7" s="43"/>
      <c r="P7" s="38"/>
      <c r="Q7" s="43"/>
      <c r="R7" s="39"/>
      <c r="S7" s="7" t="s">
        <v>45</v>
      </c>
      <c r="T7" s="12" t="s">
        <v>30</v>
      </c>
      <c r="U7" s="12" t="s">
        <v>46</v>
      </c>
      <c r="V7" s="8">
        <v>1</v>
      </c>
      <c r="W7" s="32">
        <v>3</v>
      </c>
      <c r="X7" s="29">
        <v>10</v>
      </c>
      <c r="Y7" s="27">
        <f t="shared" si="0"/>
        <v>0.3</v>
      </c>
      <c r="Z7" s="34" t="s">
        <v>128</v>
      </c>
      <c r="AA7" s="12" t="s">
        <v>46</v>
      </c>
      <c r="AB7" s="8">
        <v>1</v>
      </c>
      <c r="AC7" s="32">
        <v>1</v>
      </c>
      <c r="AD7" s="29">
        <v>10</v>
      </c>
      <c r="AE7" s="27">
        <f t="shared" si="1"/>
        <v>0.1</v>
      </c>
      <c r="AF7" s="34" t="s">
        <v>94</v>
      </c>
      <c r="AG7" s="12" t="s">
        <v>46</v>
      </c>
      <c r="AH7" s="8">
        <v>1</v>
      </c>
      <c r="AI7" s="32">
        <v>2</v>
      </c>
      <c r="AJ7" s="29">
        <v>10</v>
      </c>
      <c r="AK7" s="27">
        <f t="shared" si="2"/>
        <v>0.2</v>
      </c>
      <c r="AL7" s="34" t="s">
        <v>107</v>
      </c>
      <c r="AM7" s="12" t="s">
        <v>46</v>
      </c>
      <c r="AN7" s="8">
        <v>1</v>
      </c>
      <c r="AO7" s="32">
        <v>4</v>
      </c>
      <c r="AP7" s="29">
        <v>10</v>
      </c>
      <c r="AQ7" s="27">
        <f t="shared" si="3"/>
        <v>0.4</v>
      </c>
      <c r="AR7" s="34" t="s">
        <v>129</v>
      </c>
    </row>
    <row r="8" spans="1:44" ht="120">
      <c r="A8" s="156"/>
      <c r="B8" s="155"/>
      <c r="C8" s="142"/>
      <c r="D8" s="45" t="s">
        <v>47</v>
      </c>
      <c r="E8" s="50">
        <v>2</v>
      </c>
      <c r="F8" s="46" t="s">
        <v>48</v>
      </c>
      <c r="G8" s="18"/>
      <c r="H8" s="42"/>
      <c r="I8" s="40"/>
      <c r="J8" s="40"/>
      <c r="K8" s="42"/>
      <c r="L8" s="42"/>
      <c r="M8" s="40"/>
      <c r="N8" s="43"/>
      <c r="O8" s="43"/>
      <c r="P8" s="38"/>
      <c r="Q8" s="43"/>
      <c r="R8" s="39"/>
      <c r="S8" s="56" t="s">
        <v>35</v>
      </c>
      <c r="T8" s="12" t="s">
        <v>34</v>
      </c>
      <c r="U8" s="12" t="s">
        <v>49</v>
      </c>
      <c r="V8" s="8">
        <v>1</v>
      </c>
      <c r="W8" s="32">
        <v>0</v>
      </c>
      <c r="X8" s="29">
        <v>4</v>
      </c>
      <c r="Y8" s="27">
        <f t="shared" si="0"/>
        <v>0</v>
      </c>
      <c r="Z8" s="34" t="s">
        <v>95</v>
      </c>
      <c r="AA8" s="12" t="s">
        <v>49</v>
      </c>
      <c r="AB8" s="8">
        <v>1</v>
      </c>
      <c r="AC8" s="32">
        <v>1</v>
      </c>
      <c r="AD8" s="29">
        <v>4</v>
      </c>
      <c r="AE8" s="27">
        <f t="shared" si="1"/>
        <v>0.25</v>
      </c>
      <c r="AF8" s="34" t="s">
        <v>96</v>
      </c>
      <c r="AG8" s="12" t="s">
        <v>49</v>
      </c>
      <c r="AH8" s="8">
        <v>1</v>
      </c>
      <c r="AI8" s="32">
        <v>1</v>
      </c>
      <c r="AJ8" s="29">
        <v>4</v>
      </c>
      <c r="AK8" s="27">
        <f t="shared" si="2"/>
        <v>0.25</v>
      </c>
      <c r="AL8" s="34" t="s">
        <v>108</v>
      </c>
      <c r="AM8" s="12" t="s">
        <v>49</v>
      </c>
      <c r="AN8" s="8">
        <v>1</v>
      </c>
      <c r="AO8" s="32">
        <v>2</v>
      </c>
      <c r="AP8" s="29">
        <v>4</v>
      </c>
      <c r="AQ8" s="27">
        <f t="shared" si="3"/>
        <v>0.5</v>
      </c>
      <c r="AR8" s="34" t="s">
        <v>130</v>
      </c>
    </row>
    <row r="9" spans="1:44" ht="103.5" customHeight="1">
      <c r="A9" s="156"/>
      <c r="B9" s="155"/>
      <c r="C9" s="142"/>
      <c r="D9" s="45" t="s">
        <v>50</v>
      </c>
      <c r="E9" s="50">
        <v>3</v>
      </c>
      <c r="F9" s="46" t="s">
        <v>51</v>
      </c>
      <c r="G9" s="18"/>
      <c r="H9" s="42"/>
      <c r="I9" s="40"/>
      <c r="J9" s="40"/>
      <c r="K9" s="42"/>
      <c r="L9" s="42"/>
      <c r="M9" s="40"/>
      <c r="N9" s="43"/>
      <c r="O9" s="43"/>
      <c r="P9" s="38"/>
      <c r="Q9" s="43"/>
      <c r="R9" s="39"/>
      <c r="S9" s="7" t="s">
        <v>36</v>
      </c>
      <c r="T9" s="12" t="s">
        <v>34</v>
      </c>
      <c r="U9" s="12" t="s">
        <v>52</v>
      </c>
      <c r="V9" s="65">
        <v>1</v>
      </c>
      <c r="W9" s="32">
        <v>0</v>
      </c>
      <c r="X9" s="29">
        <v>5</v>
      </c>
      <c r="Y9" s="27">
        <f t="shared" si="0"/>
        <v>0</v>
      </c>
      <c r="Z9" s="34" t="s">
        <v>97</v>
      </c>
      <c r="AA9" s="12" t="s">
        <v>52</v>
      </c>
      <c r="AB9" s="65">
        <v>1</v>
      </c>
      <c r="AC9" s="32">
        <v>1</v>
      </c>
      <c r="AD9" s="29">
        <v>5</v>
      </c>
      <c r="AE9" s="27">
        <f t="shared" si="1"/>
        <v>0.2</v>
      </c>
      <c r="AF9" s="34" t="s">
        <v>98</v>
      </c>
      <c r="AG9" s="12" t="s">
        <v>52</v>
      </c>
      <c r="AH9" s="65">
        <v>1</v>
      </c>
      <c r="AI9" s="32">
        <v>2</v>
      </c>
      <c r="AJ9" s="29">
        <v>5</v>
      </c>
      <c r="AK9" s="27">
        <f t="shared" si="2"/>
        <v>0.4</v>
      </c>
      <c r="AL9" s="34" t="s">
        <v>109</v>
      </c>
      <c r="AM9" s="12" t="s">
        <v>52</v>
      </c>
      <c r="AN9" s="65">
        <v>1</v>
      </c>
      <c r="AO9" s="32">
        <v>2</v>
      </c>
      <c r="AP9" s="29">
        <v>5</v>
      </c>
      <c r="AQ9" s="27">
        <f t="shared" si="3"/>
        <v>0.4</v>
      </c>
      <c r="AR9" s="34" t="s">
        <v>131</v>
      </c>
    </row>
    <row r="10" spans="1:44" ht="65.25" customHeight="1">
      <c r="A10" s="156"/>
      <c r="B10" s="154"/>
      <c r="C10" s="143"/>
      <c r="D10" s="95" t="s">
        <v>77</v>
      </c>
      <c r="E10" s="92"/>
      <c r="F10" s="64" t="s">
        <v>53</v>
      </c>
      <c r="G10" s="18"/>
      <c r="H10" s="18"/>
      <c r="I10" s="4"/>
      <c r="J10" s="40"/>
      <c r="K10" s="18"/>
      <c r="L10" s="18"/>
      <c r="M10" s="4"/>
      <c r="N10" s="41"/>
      <c r="O10" s="41"/>
      <c r="P10" s="51"/>
      <c r="Q10" s="41"/>
      <c r="R10" s="19"/>
      <c r="S10" s="93" t="s">
        <v>111</v>
      </c>
      <c r="T10" s="12" t="s">
        <v>30</v>
      </c>
      <c r="U10" s="53" t="s">
        <v>54</v>
      </c>
      <c r="V10" s="52">
        <v>1</v>
      </c>
      <c r="W10" s="32">
        <v>0</v>
      </c>
      <c r="X10" s="29">
        <v>1</v>
      </c>
      <c r="Y10" s="27">
        <f t="shared" si="0"/>
        <v>0</v>
      </c>
      <c r="Z10" s="94" t="s">
        <v>99</v>
      </c>
      <c r="AA10" s="53" t="s">
        <v>54</v>
      </c>
      <c r="AB10" s="52">
        <v>1</v>
      </c>
      <c r="AC10" s="32">
        <v>1</v>
      </c>
      <c r="AD10" s="29">
        <v>1</v>
      </c>
      <c r="AE10" s="27">
        <f t="shared" si="1"/>
        <v>1</v>
      </c>
      <c r="AF10" s="94" t="s">
        <v>100</v>
      </c>
      <c r="AG10" s="53" t="s">
        <v>54</v>
      </c>
      <c r="AH10" s="52">
        <v>1</v>
      </c>
      <c r="AI10" s="32" t="s">
        <v>103</v>
      </c>
      <c r="AJ10" s="29" t="s">
        <v>103</v>
      </c>
      <c r="AK10" s="27" t="e">
        <f t="shared" si="2"/>
        <v>#VALUE!</v>
      </c>
      <c r="AL10" s="94" t="s">
        <v>110</v>
      </c>
      <c r="AM10" s="53" t="s">
        <v>54</v>
      </c>
      <c r="AN10" s="52">
        <v>1</v>
      </c>
      <c r="AO10" s="32" t="s">
        <v>103</v>
      </c>
      <c r="AP10" s="29" t="s">
        <v>103</v>
      </c>
      <c r="AQ10" s="27" t="e">
        <f t="shared" si="3"/>
        <v>#VALUE!</v>
      </c>
      <c r="AR10" s="94" t="s">
        <v>110</v>
      </c>
    </row>
    <row r="11" spans="1:44" ht="75.75" customHeight="1">
      <c r="A11" s="156"/>
      <c r="B11" s="153" t="s">
        <v>20</v>
      </c>
      <c r="C11" s="141" t="s">
        <v>7</v>
      </c>
      <c r="D11" s="141" t="s">
        <v>78</v>
      </c>
      <c r="E11" s="22">
        <v>1</v>
      </c>
      <c r="F11" s="21" t="s">
        <v>55</v>
      </c>
      <c r="G11" s="16"/>
      <c r="H11" s="16"/>
      <c r="I11" s="54"/>
      <c r="J11" s="54"/>
      <c r="K11" s="48"/>
      <c r="L11" s="48"/>
      <c r="M11" s="54"/>
      <c r="N11" s="13"/>
      <c r="O11" s="66"/>
      <c r="P11" s="54"/>
      <c r="Q11" s="13"/>
      <c r="R11" s="67"/>
      <c r="S11" s="7" t="s">
        <v>56</v>
      </c>
      <c r="T11" s="12" t="s">
        <v>30</v>
      </c>
      <c r="U11" s="11" t="s">
        <v>57</v>
      </c>
      <c r="V11" s="71">
        <v>1</v>
      </c>
      <c r="W11" s="32">
        <v>0</v>
      </c>
      <c r="X11" s="29">
        <v>1</v>
      </c>
      <c r="Y11" s="27">
        <f t="shared" si="0"/>
        <v>0</v>
      </c>
      <c r="Z11" s="34" t="s">
        <v>82</v>
      </c>
      <c r="AA11" s="11" t="s">
        <v>57</v>
      </c>
      <c r="AB11" s="71">
        <v>1</v>
      </c>
      <c r="AC11" s="32">
        <v>0</v>
      </c>
      <c r="AD11" s="29">
        <v>1</v>
      </c>
      <c r="AE11" s="27">
        <f t="shared" si="1"/>
        <v>0</v>
      </c>
      <c r="AF11" s="34" t="s">
        <v>89</v>
      </c>
      <c r="AG11" s="11" t="s">
        <v>57</v>
      </c>
      <c r="AH11" s="71">
        <v>1</v>
      </c>
      <c r="AI11" s="32">
        <v>1</v>
      </c>
      <c r="AJ11" s="29">
        <v>1</v>
      </c>
      <c r="AK11" s="27">
        <f t="shared" si="2"/>
        <v>1</v>
      </c>
      <c r="AL11" s="34" t="s">
        <v>105</v>
      </c>
      <c r="AM11" s="11" t="s">
        <v>57</v>
      </c>
      <c r="AN11" s="71">
        <v>1</v>
      </c>
      <c r="AO11" s="32" t="s">
        <v>103</v>
      </c>
      <c r="AP11" s="29" t="s">
        <v>103</v>
      </c>
      <c r="AQ11" s="32" t="s">
        <v>103</v>
      </c>
      <c r="AR11" s="29" t="s">
        <v>103</v>
      </c>
    </row>
    <row r="12" spans="1:44" ht="43.5" customHeight="1" thickBot="1">
      <c r="A12" s="124"/>
      <c r="B12" s="154"/>
      <c r="C12" s="143"/>
      <c r="D12" s="143"/>
      <c r="E12" s="22">
        <v>2</v>
      </c>
      <c r="F12" s="21" t="s">
        <v>58</v>
      </c>
      <c r="G12" s="68"/>
      <c r="H12" s="54"/>
      <c r="I12" s="66"/>
      <c r="J12" s="69"/>
      <c r="K12" s="70"/>
      <c r="L12" s="66"/>
      <c r="M12" s="13"/>
      <c r="N12" s="68"/>
      <c r="O12" s="68"/>
      <c r="P12" s="68"/>
      <c r="Q12" s="68"/>
      <c r="R12" s="68"/>
      <c r="S12" s="7" t="s">
        <v>59</v>
      </c>
      <c r="T12" s="12" t="s">
        <v>30</v>
      </c>
      <c r="U12" s="47" t="s">
        <v>60</v>
      </c>
      <c r="V12" s="12">
        <v>1</v>
      </c>
      <c r="W12" s="32">
        <v>0</v>
      </c>
      <c r="X12" s="29">
        <v>1</v>
      </c>
      <c r="Y12" s="27">
        <f t="shared" si="0"/>
        <v>0</v>
      </c>
      <c r="Z12" s="34" t="s">
        <v>82</v>
      </c>
      <c r="AA12" s="47" t="s">
        <v>60</v>
      </c>
      <c r="AB12" s="12">
        <v>1</v>
      </c>
      <c r="AC12" s="32">
        <v>0</v>
      </c>
      <c r="AD12" s="29">
        <v>1</v>
      </c>
      <c r="AE12" s="27">
        <f t="shared" si="1"/>
        <v>0</v>
      </c>
      <c r="AF12" s="34" t="s">
        <v>101</v>
      </c>
      <c r="AG12" s="47" t="s">
        <v>60</v>
      </c>
      <c r="AH12" s="12">
        <v>1</v>
      </c>
      <c r="AI12" s="32">
        <v>0</v>
      </c>
      <c r="AJ12" s="29">
        <v>1</v>
      </c>
      <c r="AK12" s="27">
        <f t="shared" si="2"/>
        <v>0</v>
      </c>
      <c r="AL12" s="34" t="s">
        <v>101</v>
      </c>
      <c r="AM12" s="47" t="s">
        <v>60</v>
      </c>
      <c r="AN12" s="12">
        <v>1</v>
      </c>
      <c r="AO12" s="32">
        <v>1</v>
      </c>
      <c r="AP12" s="29">
        <v>1</v>
      </c>
      <c r="AQ12" s="27">
        <f t="shared" si="3"/>
        <v>1</v>
      </c>
      <c r="AR12" s="34" t="s">
        <v>123</v>
      </c>
    </row>
    <row r="13" spans="1:44" ht="72">
      <c r="A13" s="123" t="s">
        <v>13</v>
      </c>
      <c r="B13" s="49" t="s">
        <v>14</v>
      </c>
      <c r="C13" s="26" t="s">
        <v>7</v>
      </c>
      <c r="D13" s="85" t="s">
        <v>79</v>
      </c>
      <c r="E13" s="22">
        <v>1</v>
      </c>
      <c r="F13" s="21" t="s">
        <v>61</v>
      </c>
      <c r="G13" s="72"/>
      <c r="H13" s="73"/>
      <c r="I13" s="73"/>
      <c r="J13" s="73"/>
      <c r="K13" s="73"/>
      <c r="L13" s="73"/>
      <c r="M13" s="74"/>
      <c r="N13" s="74"/>
      <c r="O13" s="74"/>
      <c r="P13" s="74"/>
      <c r="Q13" s="74"/>
      <c r="R13" s="75"/>
      <c r="S13" s="76" t="s">
        <v>16</v>
      </c>
      <c r="T13" s="77" t="s">
        <v>30</v>
      </c>
      <c r="U13" s="78" t="s">
        <v>62</v>
      </c>
      <c r="V13" s="71">
        <v>1</v>
      </c>
      <c r="W13" s="32">
        <v>13</v>
      </c>
      <c r="X13" s="29">
        <v>25</v>
      </c>
      <c r="Y13" s="27">
        <f t="shared" si="0"/>
        <v>0.52</v>
      </c>
      <c r="Z13" s="35" t="s">
        <v>86</v>
      </c>
      <c r="AA13" s="78" t="s">
        <v>62</v>
      </c>
      <c r="AB13" s="71">
        <v>1</v>
      </c>
      <c r="AC13" s="32">
        <v>0</v>
      </c>
      <c r="AD13" s="29">
        <v>25</v>
      </c>
      <c r="AE13" s="27">
        <f t="shared" si="1"/>
        <v>0</v>
      </c>
      <c r="AF13" s="35" t="s">
        <v>91</v>
      </c>
      <c r="AG13" s="78" t="s">
        <v>62</v>
      </c>
      <c r="AH13" s="71">
        <v>1</v>
      </c>
      <c r="AI13" s="32">
        <v>0</v>
      </c>
      <c r="AJ13" s="29">
        <v>25</v>
      </c>
      <c r="AK13" s="27">
        <f t="shared" si="2"/>
        <v>0</v>
      </c>
      <c r="AL13" s="35" t="s">
        <v>112</v>
      </c>
      <c r="AM13" s="78" t="s">
        <v>62</v>
      </c>
      <c r="AN13" s="71">
        <v>1</v>
      </c>
      <c r="AO13" s="32">
        <v>10</v>
      </c>
      <c r="AP13" s="29">
        <v>25</v>
      </c>
      <c r="AQ13" s="27">
        <f t="shared" si="3"/>
        <v>0.4</v>
      </c>
      <c r="AR13" s="35" t="s">
        <v>125</v>
      </c>
    </row>
    <row r="14" spans="1:44" ht="224.25" customHeight="1" thickBot="1">
      <c r="A14" s="124"/>
      <c r="B14" s="62" t="s">
        <v>63</v>
      </c>
      <c r="C14" s="45" t="s">
        <v>7</v>
      </c>
      <c r="D14" s="45" t="s">
        <v>80</v>
      </c>
      <c r="E14" s="56">
        <v>1</v>
      </c>
      <c r="F14" s="79" t="s">
        <v>64</v>
      </c>
      <c r="G14" s="80"/>
      <c r="H14" s="40"/>
      <c r="I14" s="40"/>
      <c r="J14" s="40"/>
      <c r="K14" s="40"/>
      <c r="L14" s="40"/>
      <c r="M14" s="40"/>
      <c r="N14" s="40"/>
      <c r="O14" s="40"/>
      <c r="P14" s="40"/>
      <c r="Q14" s="40"/>
      <c r="R14" s="40"/>
      <c r="S14" s="56" t="s">
        <v>32</v>
      </c>
      <c r="T14" s="10" t="s">
        <v>34</v>
      </c>
      <c r="U14" s="11" t="s">
        <v>65</v>
      </c>
      <c r="V14" s="71">
        <v>1</v>
      </c>
      <c r="W14" s="32">
        <v>2</v>
      </c>
      <c r="X14" s="29">
        <v>11</v>
      </c>
      <c r="Y14" s="27">
        <f t="shared" si="0"/>
        <v>0.18181818181818182</v>
      </c>
      <c r="Z14" s="35" t="s">
        <v>126</v>
      </c>
      <c r="AA14" s="11" t="s">
        <v>65</v>
      </c>
      <c r="AB14" s="71">
        <v>1</v>
      </c>
      <c r="AC14" s="32">
        <v>3</v>
      </c>
      <c r="AD14" s="29">
        <v>11</v>
      </c>
      <c r="AE14" s="27">
        <f t="shared" si="1"/>
        <v>0.27272727272727271</v>
      </c>
      <c r="AF14" s="35" t="s">
        <v>90</v>
      </c>
      <c r="AG14" s="11" t="s">
        <v>65</v>
      </c>
      <c r="AH14" s="71">
        <v>1</v>
      </c>
      <c r="AI14" s="32">
        <v>1</v>
      </c>
      <c r="AJ14" s="29">
        <v>11</v>
      </c>
      <c r="AK14" s="27">
        <f t="shared" si="2"/>
        <v>9.0909090909090912E-2</v>
      </c>
      <c r="AL14" s="35" t="s">
        <v>106</v>
      </c>
      <c r="AM14" s="11" t="s">
        <v>65</v>
      </c>
      <c r="AN14" s="71">
        <v>1</v>
      </c>
      <c r="AO14" s="32">
        <v>3</v>
      </c>
      <c r="AP14" s="29">
        <v>11</v>
      </c>
      <c r="AQ14" s="27">
        <f t="shared" si="3"/>
        <v>0.27272727272727271</v>
      </c>
      <c r="AR14" s="35" t="s">
        <v>124</v>
      </c>
    </row>
    <row r="15" spans="1:44" ht="68.25" customHeight="1">
      <c r="A15" s="137" t="s">
        <v>21</v>
      </c>
      <c r="B15" s="139" t="s">
        <v>18</v>
      </c>
      <c r="C15" s="141" t="s">
        <v>7</v>
      </c>
      <c r="D15" s="142" t="s">
        <v>78</v>
      </c>
      <c r="E15" s="23">
        <v>1</v>
      </c>
      <c r="F15" s="79" t="s">
        <v>66</v>
      </c>
      <c r="G15" s="81"/>
      <c r="H15" s="81"/>
      <c r="I15" s="81"/>
      <c r="J15" s="81"/>
      <c r="K15" s="81"/>
      <c r="L15" s="81"/>
      <c r="M15" s="81"/>
      <c r="N15" s="81"/>
      <c r="O15" s="81"/>
      <c r="P15" s="81"/>
      <c r="Q15" s="81"/>
      <c r="R15" s="81"/>
      <c r="S15" s="82" t="s">
        <v>15</v>
      </c>
      <c r="T15" s="83" t="s">
        <v>31</v>
      </c>
      <c r="U15" s="84" t="s">
        <v>67</v>
      </c>
      <c r="V15" s="17">
        <v>1</v>
      </c>
      <c r="W15" s="32">
        <v>9</v>
      </c>
      <c r="X15" s="29">
        <v>9</v>
      </c>
      <c r="Y15" s="27">
        <f t="shared" si="0"/>
        <v>1</v>
      </c>
      <c r="Z15" s="35" t="s">
        <v>92</v>
      </c>
      <c r="AA15" s="84" t="s">
        <v>67</v>
      </c>
      <c r="AB15" s="17">
        <v>1</v>
      </c>
      <c r="AC15" s="32">
        <v>15</v>
      </c>
      <c r="AD15" s="29">
        <v>15</v>
      </c>
      <c r="AE15" s="27">
        <f t="shared" si="1"/>
        <v>1</v>
      </c>
      <c r="AF15" s="35" t="s">
        <v>93</v>
      </c>
      <c r="AG15" s="84" t="s">
        <v>67</v>
      </c>
      <c r="AH15" s="17">
        <v>1</v>
      </c>
      <c r="AI15" s="32">
        <v>13</v>
      </c>
      <c r="AJ15" s="29">
        <v>13</v>
      </c>
      <c r="AK15" s="27">
        <f t="shared" si="2"/>
        <v>1</v>
      </c>
      <c r="AL15" s="35" t="s">
        <v>113</v>
      </c>
      <c r="AM15" s="84" t="s">
        <v>67</v>
      </c>
      <c r="AN15" s="17">
        <v>1</v>
      </c>
      <c r="AO15" s="32">
        <v>10</v>
      </c>
      <c r="AP15" s="29">
        <v>10</v>
      </c>
      <c r="AQ15" s="27">
        <f t="shared" si="3"/>
        <v>1</v>
      </c>
      <c r="AR15" s="35" t="s">
        <v>127</v>
      </c>
    </row>
    <row r="16" spans="1:44" ht="48">
      <c r="A16" s="138"/>
      <c r="B16" s="140"/>
      <c r="C16" s="142"/>
      <c r="D16" s="142"/>
      <c r="E16" s="56">
        <v>2</v>
      </c>
      <c r="F16" s="79" t="s">
        <v>68</v>
      </c>
      <c r="G16" s="40"/>
      <c r="H16" s="40"/>
      <c r="I16" s="40"/>
      <c r="J16" s="40"/>
      <c r="K16" s="40"/>
      <c r="L16" s="40"/>
      <c r="M16" s="40"/>
      <c r="N16" s="40"/>
      <c r="O16" s="40"/>
      <c r="P16" s="40"/>
      <c r="Q16" s="40"/>
      <c r="R16" s="40"/>
      <c r="S16" s="7" t="s">
        <v>15</v>
      </c>
      <c r="T16" s="7" t="s">
        <v>31</v>
      </c>
      <c r="U16" s="8" t="s">
        <v>69</v>
      </c>
      <c r="V16" s="17">
        <v>1</v>
      </c>
      <c r="W16" s="32">
        <v>0</v>
      </c>
      <c r="X16" s="29">
        <v>0</v>
      </c>
      <c r="Y16" s="27" t="e">
        <f t="shared" si="0"/>
        <v>#DIV/0!</v>
      </c>
      <c r="Z16" s="35" t="s">
        <v>83</v>
      </c>
      <c r="AA16" s="8" t="s">
        <v>69</v>
      </c>
      <c r="AB16" s="17">
        <v>1</v>
      </c>
      <c r="AC16" s="32">
        <v>0</v>
      </c>
      <c r="AD16" s="29">
        <v>0</v>
      </c>
      <c r="AE16" s="27" t="e">
        <f t="shared" si="1"/>
        <v>#DIV/0!</v>
      </c>
      <c r="AF16" s="35" t="s">
        <v>83</v>
      </c>
      <c r="AG16" s="8" t="s">
        <v>69</v>
      </c>
      <c r="AH16" s="17">
        <v>1</v>
      </c>
      <c r="AI16" s="32">
        <v>0</v>
      </c>
      <c r="AJ16" s="29">
        <v>0</v>
      </c>
      <c r="AK16" s="27" t="e">
        <f t="shared" si="2"/>
        <v>#DIV/0!</v>
      </c>
      <c r="AL16" s="35" t="s">
        <v>83</v>
      </c>
      <c r="AM16" s="8" t="s">
        <v>69</v>
      </c>
      <c r="AN16" s="17">
        <v>1</v>
      </c>
      <c r="AO16" s="32">
        <v>0</v>
      </c>
      <c r="AP16" s="29">
        <v>0</v>
      </c>
      <c r="AQ16" s="27" t="e">
        <f t="shared" si="3"/>
        <v>#DIV/0!</v>
      </c>
      <c r="AR16" s="35" t="s">
        <v>83</v>
      </c>
    </row>
    <row r="17" spans="1:44" ht="48">
      <c r="A17" s="138"/>
      <c r="B17" s="140"/>
      <c r="C17" s="142"/>
      <c r="D17" s="142"/>
      <c r="E17" s="56">
        <v>3</v>
      </c>
      <c r="F17" s="79" t="s">
        <v>70</v>
      </c>
      <c r="G17" s="40"/>
      <c r="H17" s="40"/>
      <c r="I17" s="40"/>
      <c r="J17" s="40"/>
      <c r="K17" s="40"/>
      <c r="L17" s="40"/>
      <c r="M17" s="40"/>
      <c r="N17" s="40"/>
      <c r="O17" s="40"/>
      <c r="P17" s="40"/>
      <c r="Q17" s="40"/>
      <c r="R17" s="40"/>
      <c r="S17" s="7" t="s">
        <v>15</v>
      </c>
      <c r="T17" s="7" t="s">
        <v>31</v>
      </c>
      <c r="U17" s="8" t="s">
        <v>71</v>
      </c>
      <c r="V17" s="17">
        <v>1</v>
      </c>
      <c r="W17" s="32">
        <v>0</v>
      </c>
      <c r="X17" s="29">
        <v>0</v>
      </c>
      <c r="Y17" s="27" t="e">
        <f t="shared" si="0"/>
        <v>#DIV/0!</v>
      </c>
      <c r="Z17" s="35" t="s">
        <v>84</v>
      </c>
      <c r="AA17" s="8" t="s">
        <v>71</v>
      </c>
      <c r="AB17" s="17">
        <v>1</v>
      </c>
      <c r="AC17" s="32">
        <v>0</v>
      </c>
      <c r="AD17" s="29">
        <v>0</v>
      </c>
      <c r="AE17" s="27" t="e">
        <f t="shared" si="1"/>
        <v>#DIV/0!</v>
      </c>
      <c r="AF17" s="35" t="s">
        <v>84</v>
      </c>
      <c r="AG17" s="8" t="s">
        <v>71</v>
      </c>
      <c r="AH17" s="17">
        <v>1</v>
      </c>
      <c r="AI17" s="32">
        <v>0</v>
      </c>
      <c r="AJ17" s="29">
        <v>0</v>
      </c>
      <c r="AK17" s="27" t="e">
        <f t="shared" si="2"/>
        <v>#DIV/0!</v>
      </c>
      <c r="AL17" s="35" t="s">
        <v>84</v>
      </c>
      <c r="AM17" s="8" t="s">
        <v>71</v>
      </c>
      <c r="AN17" s="17">
        <v>1</v>
      </c>
      <c r="AO17" s="32">
        <v>0</v>
      </c>
      <c r="AP17" s="29">
        <v>0</v>
      </c>
      <c r="AQ17" s="27" t="e">
        <f t="shared" si="3"/>
        <v>#DIV/0!</v>
      </c>
      <c r="AR17" s="35" t="s">
        <v>84</v>
      </c>
    </row>
    <row r="18" spans="1:44" ht="60.75" thickBot="1">
      <c r="A18" s="138"/>
      <c r="B18" s="140"/>
      <c r="C18" s="143"/>
      <c r="D18" s="143"/>
      <c r="E18" s="56">
        <v>4</v>
      </c>
      <c r="F18" s="79" t="s">
        <v>72</v>
      </c>
      <c r="G18" s="38"/>
      <c r="H18" s="38"/>
      <c r="I18" s="38"/>
      <c r="J18" s="38"/>
      <c r="K18" s="38"/>
      <c r="L18" s="38"/>
      <c r="M18" s="38"/>
      <c r="N18" s="38"/>
      <c r="O18" s="38"/>
      <c r="P18" s="38"/>
      <c r="Q18" s="38"/>
      <c r="R18" s="38"/>
      <c r="S18" s="6" t="s">
        <v>15</v>
      </c>
      <c r="T18" s="44" t="s">
        <v>31</v>
      </c>
      <c r="U18" s="17" t="s">
        <v>73</v>
      </c>
      <c r="V18" s="17">
        <v>1</v>
      </c>
      <c r="W18" s="32">
        <v>0</v>
      </c>
      <c r="X18" s="29">
        <v>0</v>
      </c>
      <c r="Y18" s="27" t="e">
        <f t="shared" si="0"/>
        <v>#DIV/0!</v>
      </c>
      <c r="Z18" s="35" t="s">
        <v>85</v>
      </c>
      <c r="AA18" s="17" t="s">
        <v>73</v>
      </c>
      <c r="AB18" s="17">
        <v>1</v>
      </c>
      <c r="AC18" s="32">
        <v>0</v>
      </c>
      <c r="AD18" s="29">
        <v>0</v>
      </c>
      <c r="AE18" s="27" t="e">
        <f t="shared" si="1"/>
        <v>#DIV/0!</v>
      </c>
      <c r="AF18" s="35" t="s">
        <v>85</v>
      </c>
      <c r="AG18" s="17" t="s">
        <v>73</v>
      </c>
      <c r="AH18" s="17">
        <v>1</v>
      </c>
      <c r="AI18" s="32">
        <v>0</v>
      </c>
      <c r="AJ18" s="29">
        <v>0</v>
      </c>
      <c r="AK18" s="27" t="e">
        <f t="shared" si="2"/>
        <v>#DIV/0!</v>
      </c>
      <c r="AL18" s="35" t="s">
        <v>85</v>
      </c>
      <c r="AM18" s="17" t="s">
        <v>73</v>
      </c>
      <c r="AN18" s="17">
        <v>1</v>
      </c>
      <c r="AO18" s="32">
        <v>0</v>
      </c>
      <c r="AP18" s="29">
        <v>0</v>
      </c>
      <c r="AQ18" s="27" t="e">
        <f t="shared" si="3"/>
        <v>#DIV/0!</v>
      </c>
      <c r="AR18" s="35" t="s">
        <v>85</v>
      </c>
    </row>
    <row r="19" spans="1:44" ht="120">
      <c r="A19" s="168" t="s">
        <v>22</v>
      </c>
      <c r="B19" s="169" t="s">
        <v>132</v>
      </c>
      <c r="C19" s="170" t="s">
        <v>133</v>
      </c>
      <c r="D19" s="170" t="s">
        <v>76</v>
      </c>
      <c r="E19" s="22">
        <v>1</v>
      </c>
      <c r="F19" s="21" t="s">
        <v>134</v>
      </c>
      <c r="G19" s="38"/>
      <c r="H19" s="38"/>
      <c r="I19" s="38"/>
      <c r="J19" s="38"/>
      <c r="K19" s="38"/>
      <c r="L19" s="38"/>
      <c r="M19" s="39"/>
      <c r="N19" s="39"/>
      <c r="O19" s="39"/>
      <c r="P19" s="39"/>
      <c r="Q19" s="39"/>
      <c r="R19" s="39"/>
      <c r="S19" s="110" t="s">
        <v>135</v>
      </c>
      <c r="T19" s="22" t="s">
        <v>30</v>
      </c>
      <c r="U19" s="9" t="s">
        <v>136</v>
      </c>
      <c r="V19" s="171">
        <v>0.9</v>
      </c>
      <c r="W19" s="172">
        <v>1279039111</v>
      </c>
      <c r="X19" s="173">
        <v>5296569000</v>
      </c>
      <c r="Y19" s="27">
        <f t="shared" si="0"/>
        <v>0.24148446116721975</v>
      </c>
      <c r="Z19" s="36" t="s">
        <v>137</v>
      </c>
      <c r="AA19" s="9" t="s">
        <v>136</v>
      </c>
      <c r="AB19" s="171">
        <v>0.9</v>
      </c>
      <c r="AC19" s="172">
        <v>1527078998</v>
      </c>
      <c r="AD19" s="173">
        <v>5296569000</v>
      </c>
      <c r="AE19" s="27">
        <f t="shared" si="1"/>
        <v>0.28831475583533417</v>
      </c>
      <c r="AF19" s="36" t="s">
        <v>138</v>
      </c>
      <c r="AG19" s="9" t="s">
        <v>136</v>
      </c>
      <c r="AH19" s="171">
        <v>0.9</v>
      </c>
      <c r="AI19" s="172">
        <v>765596796</v>
      </c>
      <c r="AJ19" s="173">
        <v>5296569000</v>
      </c>
      <c r="AK19" s="27">
        <f t="shared" si="2"/>
        <v>0.14454579861038344</v>
      </c>
      <c r="AL19" s="36" t="s">
        <v>139</v>
      </c>
      <c r="AM19" s="9" t="s">
        <v>136</v>
      </c>
      <c r="AN19" s="171">
        <v>0.9</v>
      </c>
      <c r="AO19" s="172">
        <v>1724954095</v>
      </c>
      <c r="AP19" s="173">
        <v>5296669000</v>
      </c>
      <c r="AQ19" s="27">
        <f t="shared" si="3"/>
        <v>0.32566771587954618</v>
      </c>
      <c r="AR19" s="36" t="s">
        <v>140</v>
      </c>
    </row>
    <row r="20" spans="1:44" ht="74.25" customHeight="1">
      <c r="A20" s="156"/>
      <c r="B20" s="155"/>
      <c r="C20" s="142"/>
      <c r="D20" s="142"/>
      <c r="E20" s="22">
        <v>2</v>
      </c>
      <c r="F20" s="21" t="s">
        <v>141</v>
      </c>
      <c r="G20" s="39"/>
      <c r="H20" s="39"/>
      <c r="I20" s="39"/>
      <c r="J20" s="39"/>
      <c r="K20" s="39"/>
      <c r="L20" s="39"/>
      <c r="M20" s="39"/>
      <c r="N20" s="39"/>
      <c r="O20" s="39"/>
      <c r="P20" s="39"/>
      <c r="Q20" s="39"/>
      <c r="R20" s="39"/>
      <c r="S20" s="110" t="s">
        <v>142</v>
      </c>
      <c r="T20" s="10" t="s">
        <v>34</v>
      </c>
      <c r="U20" s="9" t="s">
        <v>143</v>
      </c>
      <c r="V20" s="174">
        <v>12</v>
      </c>
      <c r="W20" s="172">
        <v>3</v>
      </c>
      <c r="X20" s="173">
        <v>12</v>
      </c>
      <c r="Y20" s="27">
        <f t="shared" si="0"/>
        <v>0.25</v>
      </c>
      <c r="Z20" s="36" t="s">
        <v>144</v>
      </c>
      <c r="AA20" s="9" t="s">
        <v>143</v>
      </c>
      <c r="AB20" s="174">
        <v>12</v>
      </c>
      <c r="AC20" s="172">
        <v>3</v>
      </c>
      <c r="AD20" s="173">
        <v>12</v>
      </c>
      <c r="AE20" s="27">
        <f t="shared" si="1"/>
        <v>0.25</v>
      </c>
      <c r="AF20" s="36" t="s">
        <v>145</v>
      </c>
      <c r="AG20" s="9" t="s">
        <v>143</v>
      </c>
      <c r="AH20" s="174">
        <v>12</v>
      </c>
      <c r="AI20" s="172">
        <v>3</v>
      </c>
      <c r="AJ20" s="173">
        <v>12</v>
      </c>
      <c r="AK20" s="27">
        <f t="shared" si="2"/>
        <v>0.25</v>
      </c>
      <c r="AL20" s="36" t="s">
        <v>146</v>
      </c>
      <c r="AM20" s="9" t="s">
        <v>143</v>
      </c>
      <c r="AN20" s="174">
        <v>12</v>
      </c>
      <c r="AO20" s="172">
        <v>3</v>
      </c>
      <c r="AP20" s="173">
        <v>12</v>
      </c>
      <c r="AQ20" s="27">
        <v>0.25</v>
      </c>
      <c r="AR20" s="36" t="s">
        <v>146</v>
      </c>
    </row>
    <row r="21" spans="1:44" ht="96">
      <c r="A21" s="156"/>
      <c r="B21" s="155"/>
      <c r="C21" s="142"/>
      <c r="D21" s="142"/>
      <c r="E21" s="22">
        <v>3</v>
      </c>
      <c r="F21" s="79" t="s">
        <v>147</v>
      </c>
      <c r="G21" s="39"/>
      <c r="H21" s="39"/>
      <c r="I21" s="39"/>
      <c r="J21" s="39"/>
      <c r="K21" s="39"/>
      <c r="L21" s="39"/>
      <c r="M21" s="39"/>
      <c r="N21" s="39"/>
      <c r="O21" s="39"/>
      <c r="P21" s="39"/>
      <c r="Q21" s="39"/>
      <c r="R21" s="39"/>
      <c r="S21" s="110" t="s">
        <v>148</v>
      </c>
      <c r="T21" s="10" t="s">
        <v>34</v>
      </c>
      <c r="U21" s="9" t="s">
        <v>149</v>
      </c>
      <c r="V21" s="175">
        <v>12</v>
      </c>
      <c r="W21" s="172">
        <v>3</v>
      </c>
      <c r="X21" s="173">
        <v>12</v>
      </c>
      <c r="Y21" s="27">
        <f t="shared" si="0"/>
        <v>0.25</v>
      </c>
      <c r="Z21" s="36" t="s">
        <v>150</v>
      </c>
      <c r="AA21" s="9" t="s">
        <v>149</v>
      </c>
      <c r="AB21" s="175">
        <v>12</v>
      </c>
      <c r="AC21" s="172">
        <v>3</v>
      </c>
      <c r="AD21" s="173">
        <v>12</v>
      </c>
      <c r="AE21" s="27">
        <f t="shared" si="1"/>
        <v>0.25</v>
      </c>
      <c r="AF21" s="36" t="s">
        <v>151</v>
      </c>
      <c r="AG21" s="9" t="s">
        <v>149</v>
      </c>
      <c r="AH21" s="175">
        <v>12</v>
      </c>
      <c r="AI21" s="172">
        <v>3</v>
      </c>
      <c r="AJ21" s="173">
        <v>12</v>
      </c>
      <c r="AK21" s="27">
        <f t="shared" si="2"/>
        <v>0.25</v>
      </c>
      <c r="AL21" s="36" t="s">
        <v>152</v>
      </c>
      <c r="AM21" s="9" t="s">
        <v>149</v>
      </c>
      <c r="AN21" s="175">
        <v>12</v>
      </c>
      <c r="AO21" s="172">
        <v>3</v>
      </c>
      <c r="AP21" s="173">
        <v>12</v>
      </c>
      <c r="AQ21" s="27">
        <v>0.25</v>
      </c>
      <c r="AR21" s="36" t="s">
        <v>153</v>
      </c>
    </row>
    <row r="22" spans="1:44" ht="60.75" thickBot="1">
      <c r="A22" s="124"/>
      <c r="B22" s="154"/>
      <c r="C22" s="143"/>
      <c r="D22" s="143"/>
      <c r="E22" s="22">
        <v>4</v>
      </c>
      <c r="F22" s="21" t="s">
        <v>154</v>
      </c>
      <c r="G22" s="39"/>
      <c r="H22" s="176"/>
      <c r="I22" s="176"/>
      <c r="J22" s="19"/>
      <c r="K22" s="39"/>
      <c r="L22" s="176"/>
      <c r="M22" s="39"/>
      <c r="N22" s="176"/>
      <c r="O22" s="176"/>
      <c r="P22" s="39"/>
      <c r="Q22" s="176"/>
      <c r="R22" s="176"/>
      <c r="S22" s="22" t="s">
        <v>155</v>
      </c>
      <c r="T22" s="22" t="s">
        <v>34</v>
      </c>
      <c r="U22" s="22" t="s">
        <v>156</v>
      </c>
      <c r="V22" s="10">
        <v>4</v>
      </c>
      <c r="W22" s="172">
        <v>1</v>
      </c>
      <c r="X22" s="173">
        <v>4</v>
      </c>
      <c r="Y22" s="27">
        <f t="shared" si="0"/>
        <v>0.25</v>
      </c>
      <c r="Z22" s="177" t="s">
        <v>157</v>
      </c>
      <c r="AA22" s="22" t="s">
        <v>156</v>
      </c>
      <c r="AB22" s="10">
        <v>4</v>
      </c>
      <c r="AC22" s="172">
        <v>1</v>
      </c>
      <c r="AD22" s="173">
        <v>4</v>
      </c>
      <c r="AE22" s="27">
        <f t="shared" si="1"/>
        <v>0.25</v>
      </c>
      <c r="AF22" s="177" t="s">
        <v>158</v>
      </c>
      <c r="AG22" s="22" t="s">
        <v>156</v>
      </c>
      <c r="AH22" s="10">
        <v>4</v>
      </c>
      <c r="AI22" s="172">
        <v>1</v>
      </c>
      <c r="AJ22" s="173">
        <v>4</v>
      </c>
      <c r="AK22" s="27">
        <f t="shared" si="2"/>
        <v>0.25</v>
      </c>
      <c r="AL22" s="177" t="s">
        <v>159</v>
      </c>
      <c r="AM22" s="22" t="s">
        <v>156</v>
      </c>
      <c r="AN22" s="10">
        <v>4</v>
      </c>
      <c r="AO22" s="172">
        <v>1</v>
      </c>
      <c r="AP22" s="173">
        <v>4</v>
      </c>
      <c r="AQ22" s="27">
        <v>0.25</v>
      </c>
      <c r="AR22" s="177" t="s">
        <v>160</v>
      </c>
    </row>
    <row r="23" spans="1:44" ht="282" customHeight="1" thickBot="1">
      <c r="A23" s="237" t="s">
        <v>22</v>
      </c>
      <c r="B23" s="178" t="s">
        <v>132</v>
      </c>
      <c r="C23" s="85" t="s">
        <v>161</v>
      </c>
      <c r="D23" s="85" t="s">
        <v>162</v>
      </c>
      <c r="E23" s="22">
        <v>1</v>
      </c>
      <c r="F23" s="46" t="s">
        <v>163</v>
      </c>
      <c r="G23" s="40"/>
      <c r="H23" s="40"/>
      <c r="I23" s="179"/>
      <c r="J23" s="179"/>
      <c r="K23" s="179"/>
      <c r="L23" s="179"/>
      <c r="M23" s="39"/>
      <c r="N23" s="39"/>
      <c r="O23" s="39"/>
      <c r="P23" s="39"/>
      <c r="Q23" s="39"/>
      <c r="R23" s="39"/>
      <c r="S23" s="22" t="s">
        <v>164</v>
      </c>
      <c r="T23" s="9" t="s">
        <v>34</v>
      </c>
      <c r="U23" s="9" t="s">
        <v>165</v>
      </c>
      <c r="V23" s="180">
        <v>1</v>
      </c>
      <c r="W23" s="172">
        <v>586330000</v>
      </c>
      <c r="X23" s="173">
        <v>1918415700</v>
      </c>
      <c r="Y23" s="27">
        <f t="shared" si="0"/>
        <v>0.30563240282072335</v>
      </c>
      <c r="Z23" s="181" t="s">
        <v>166</v>
      </c>
      <c r="AA23" s="182" t="s">
        <v>165</v>
      </c>
      <c r="AB23" s="180">
        <v>1</v>
      </c>
      <c r="AC23" s="172">
        <v>787063255</v>
      </c>
      <c r="AD23" s="173">
        <v>1918415700</v>
      </c>
      <c r="AE23" s="27">
        <f t="shared" si="1"/>
        <v>0.41026731328355998</v>
      </c>
      <c r="AF23" s="181" t="s">
        <v>167</v>
      </c>
      <c r="AG23" s="182" t="s">
        <v>165</v>
      </c>
      <c r="AH23" s="180">
        <v>1</v>
      </c>
      <c r="AI23" s="172">
        <v>135294231</v>
      </c>
      <c r="AJ23" s="173">
        <v>1918415700</v>
      </c>
      <c r="AK23" s="27">
        <f t="shared" si="2"/>
        <v>7.0523938581194892E-2</v>
      </c>
      <c r="AL23" s="181" t="s">
        <v>168</v>
      </c>
      <c r="AM23" s="182" t="s">
        <v>165</v>
      </c>
      <c r="AN23" s="180">
        <v>1</v>
      </c>
      <c r="AO23" s="172">
        <v>544528497</v>
      </c>
      <c r="AP23" s="173">
        <v>1836515700</v>
      </c>
      <c r="AQ23" s="27">
        <v>0.29650086683168569</v>
      </c>
      <c r="AR23" s="181" t="s">
        <v>169</v>
      </c>
    </row>
    <row r="24" spans="1:44" ht="68.25" customHeight="1">
      <c r="A24" s="168" t="s">
        <v>22</v>
      </c>
      <c r="B24" s="169" t="s">
        <v>170</v>
      </c>
      <c r="C24" s="170" t="s">
        <v>171</v>
      </c>
      <c r="D24" s="45" t="s">
        <v>172</v>
      </c>
      <c r="E24" s="22">
        <v>1</v>
      </c>
      <c r="F24" s="21" t="s">
        <v>173</v>
      </c>
      <c r="G24" s="40"/>
      <c r="H24" s="40"/>
      <c r="I24" s="40"/>
      <c r="J24" s="40"/>
      <c r="K24" s="40"/>
      <c r="L24" s="40"/>
      <c r="M24" s="40"/>
      <c r="N24" s="40"/>
      <c r="O24" s="40"/>
      <c r="P24" s="40"/>
      <c r="Q24" s="40"/>
      <c r="R24" s="40"/>
      <c r="S24" s="110" t="s">
        <v>174</v>
      </c>
      <c r="T24" s="10" t="s">
        <v>175</v>
      </c>
      <c r="U24" s="12" t="s">
        <v>176</v>
      </c>
      <c r="V24" s="171">
        <v>1</v>
      </c>
      <c r="W24" s="32">
        <v>2</v>
      </c>
      <c r="X24" s="29">
        <v>2</v>
      </c>
      <c r="Y24" s="27">
        <f t="shared" si="0"/>
        <v>1</v>
      </c>
      <c r="Z24" s="183" t="s">
        <v>177</v>
      </c>
      <c r="AA24" s="12" t="s">
        <v>176</v>
      </c>
      <c r="AB24" s="184">
        <v>1</v>
      </c>
      <c r="AC24" s="32">
        <v>9</v>
      </c>
      <c r="AD24" s="29">
        <v>9</v>
      </c>
      <c r="AE24" s="27">
        <f t="shared" si="1"/>
        <v>1</v>
      </c>
      <c r="AF24" s="183" t="s">
        <v>177</v>
      </c>
      <c r="AG24" s="12" t="s">
        <v>176</v>
      </c>
      <c r="AH24" s="184">
        <v>1</v>
      </c>
      <c r="AI24" s="32">
        <v>6</v>
      </c>
      <c r="AJ24" s="29">
        <v>6</v>
      </c>
      <c r="AK24" s="27">
        <f t="shared" si="2"/>
        <v>1</v>
      </c>
      <c r="AL24" s="183" t="s">
        <v>177</v>
      </c>
      <c r="AM24" s="12" t="s">
        <v>176</v>
      </c>
      <c r="AN24" s="184">
        <v>1</v>
      </c>
      <c r="AO24" s="32">
        <v>8</v>
      </c>
      <c r="AP24" s="29">
        <v>17</v>
      </c>
      <c r="AQ24" s="27">
        <f t="shared" ref="AQ24:AQ27" si="4">+AO24/AP24</f>
        <v>0.47058823529411764</v>
      </c>
      <c r="AR24" s="183" t="s">
        <v>178</v>
      </c>
    </row>
    <row r="25" spans="1:44" ht="92.25" customHeight="1">
      <c r="A25" s="156"/>
      <c r="B25" s="155"/>
      <c r="C25" s="142"/>
      <c r="D25" s="45" t="s">
        <v>179</v>
      </c>
      <c r="E25" s="22">
        <v>2</v>
      </c>
      <c r="F25" s="21" t="s">
        <v>180</v>
      </c>
      <c r="G25" s="4"/>
      <c r="H25" s="40"/>
      <c r="I25" s="40"/>
      <c r="J25" s="40"/>
      <c r="K25" s="40"/>
      <c r="L25" s="40"/>
      <c r="M25" s="40"/>
      <c r="N25" s="40"/>
      <c r="O25" s="40"/>
      <c r="P25" s="40"/>
      <c r="Q25" s="40"/>
      <c r="R25" s="40"/>
      <c r="S25" s="110" t="s">
        <v>179</v>
      </c>
      <c r="T25" s="22" t="s">
        <v>30</v>
      </c>
      <c r="U25" s="53" t="s">
        <v>181</v>
      </c>
      <c r="V25" s="171">
        <v>1</v>
      </c>
      <c r="W25" s="32">
        <v>15</v>
      </c>
      <c r="X25" s="29">
        <v>15</v>
      </c>
      <c r="Y25" s="27">
        <f t="shared" si="0"/>
        <v>1</v>
      </c>
      <c r="Z25" s="183" t="s">
        <v>182</v>
      </c>
      <c r="AA25" s="53" t="s">
        <v>181</v>
      </c>
      <c r="AB25" s="184">
        <v>1</v>
      </c>
      <c r="AC25" s="32">
        <v>14</v>
      </c>
      <c r="AD25" s="29">
        <v>14</v>
      </c>
      <c r="AE25" s="27">
        <f t="shared" si="1"/>
        <v>1</v>
      </c>
      <c r="AF25" s="183" t="s">
        <v>183</v>
      </c>
      <c r="AG25" s="53" t="s">
        <v>181</v>
      </c>
      <c r="AH25" s="184">
        <v>1</v>
      </c>
      <c r="AI25" s="32">
        <v>16</v>
      </c>
      <c r="AJ25" s="29">
        <v>16</v>
      </c>
      <c r="AK25" s="27">
        <f t="shared" si="2"/>
        <v>1</v>
      </c>
      <c r="AL25" s="183" t="s">
        <v>184</v>
      </c>
      <c r="AM25" s="53" t="s">
        <v>181</v>
      </c>
      <c r="AN25" s="184">
        <v>1</v>
      </c>
      <c r="AO25" s="32">
        <v>9</v>
      </c>
      <c r="AP25" s="29">
        <v>18</v>
      </c>
      <c r="AQ25" s="27">
        <f t="shared" si="4"/>
        <v>0.5</v>
      </c>
      <c r="AR25" s="183" t="s">
        <v>185</v>
      </c>
    </row>
    <row r="26" spans="1:44" ht="87.75" customHeight="1">
      <c r="A26" s="156"/>
      <c r="B26" s="155"/>
      <c r="C26" s="142"/>
      <c r="D26" s="45" t="s">
        <v>186</v>
      </c>
      <c r="E26" s="22">
        <v>3</v>
      </c>
      <c r="F26" s="21" t="s">
        <v>187</v>
      </c>
      <c r="G26" s="4"/>
      <c r="H26" s="40"/>
      <c r="I26" s="40"/>
      <c r="J26" s="40"/>
      <c r="K26" s="40"/>
      <c r="L26" s="40"/>
      <c r="M26" s="40"/>
      <c r="N26" s="40"/>
      <c r="O26" s="40"/>
      <c r="P26" s="40"/>
      <c r="Q26" s="40"/>
      <c r="R26" s="40"/>
      <c r="S26" s="110" t="s">
        <v>186</v>
      </c>
      <c r="T26" s="22" t="s">
        <v>30</v>
      </c>
      <c r="U26" s="53" t="s">
        <v>188</v>
      </c>
      <c r="V26" s="171">
        <v>1</v>
      </c>
      <c r="W26" s="32">
        <v>2</v>
      </c>
      <c r="X26" s="29">
        <v>2</v>
      </c>
      <c r="Y26" s="27">
        <f t="shared" si="0"/>
        <v>1</v>
      </c>
      <c r="Z26" s="183" t="s">
        <v>189</v>
      </c>
      <c r="AA26" s="53" t="s">
        <v>188</v>
      </c>
      <c r="AB26" s="184">
        <v>1</v>
      </c>
      <c r="AC26" s="32" t="s">
        <v>103</v>
      </c>
      <c r="AD26" s="29" t="s">
        <v>103</v>
      </c>
      <c r="AE26" s="27" t="e">
        <f t="shared" si="1"/>
        <v>#VALUE!</v>
      </c>
      <c r="AF26" s="183" t="s">
        <v>190</v>
      </c>
      <c r="AG26" s="53" t="s">
        <v>188</v>
      </c>
      <c r="AH26" s="184">
        <v>1</v>
      </c>
      <c r="AI26" s="32" t="s">
        <v>103</v>
      </c>
      <c r="AJ26" s="29" t="s">
        <v>103</v>
      </c>
      <c r="AK26" s="27" t="e">
        <f t="shared" si="2"/>
        <v>#VALUE!</v>
      </c>
      <c r="AL26" s="183" t="s">
        <v>190</v>
      </c>
      <c r="AM26" s="53" t="s">
        <v>188</v>
      </c>
      <c r="AN26" s="184">
        <v>1</v>
      </c>
      <c r="AO26" s="32">
        <v>2</v>
      </c>
      <c r="AP26" s="29">
        <v>2</v>
      </c>
      <c r="AQ26" s="27">
        <f t="shared" si="4"/>
        <v>1</v>
      </c>
      <c r="AR26" s="183" t="s">
        <v>191</v>
      </c>
    </row>
    <row r="27" spans="1:44" ht="84.75" customHeight="1">
      <c r="A27" s="156"/>
      <c r="B27" s="154"/>
      <c r="C27" s="142"/>
      <c r="D27" s="107" t="s">
        <v>192</v>
      </c>
      <c r="E27" s="22">
        <v>4</v>
      </c>
      <c r="F27" s="79" t="s">
        <v>193</v>
      </c>
      <c r="G27" s="40"/>
      <c r="H27" s="40"/>
      <c r="I27" s="4"/>
      <c r="J27" s="4"/>
      <c r="K27" s="4"/>
      <c r="L27" s="4"/>
      <c r="M27" s="4"/>
      <c r="N27" s="4"/>
      <c r="O27" s="4"/>
      <c r="P27" s="4"/>
      <c r="Q27" s="4"/>
      <c r="R27" s="4"/>
      <c r="S27" s="110" t="s">
        <v>194</v>
      </c>
      <c r="T27" s="22" t="s">
        <v>34</v>
      </c>
      <c r="U27" s="53" t="s">
        <v>195</v>
      </c>
      <c r="V27" s="171">
        <v>1</v>
      </c>
      <c r="W27" s="32">
        <v>8</v>
      </c>
      <c r="X27" s="29">
        <v>8</v>
      </c>
      <c r="Y27" s="27">
        <f t="shared" si="0"/>
        <v>1</v>
      </c>
      <c r="Z27" s="183" t="s">
        <v>196</v>
      </c>
      <c r="AA27" s="53" t="s">
        <v>195</v>
      </c>
      <c r="AB27" s="184">
        <v>1</v>
      </c>
      <c r="AC27" s="32" t="s">
        <v>103</v>
      </c>
      <c r="AD27" s="29" t="s">
        <v>103</v>
      </c>
      <c r="AE27" s="27" t="e">
        <f t="shared" si="1"/>
        <v>#VALUE!</v>
      </c>
      <c r="AF27" s="183" t="s">
        <v>197</v>
      </c>
      <c r="AG27" s="53" t="s">
        <v>195</v>
      </c>
      <c r="AH27" s="184">
        <v>1</v>
      </c>
      <c r="AI27" s="32" t="s">
        <v>103</v>
      </c>
      <c r="AJ27" s="29" t="s">
        <v>103</v>
      </c>
      <c r="AK27" s="27" t="e">
        <f t="shared" si="2"/>
        <v>#VALUE!</v>
      </c>
      <c r="AL27" s="183" t="s">
        <v>197</v>
      </c>
      <c r="AM27" s="53" t="s">
        <v>195</v>
      </c>
      <c r="AN27" s="184">
        <v>1</v>
      </c>
      <c r="AO27" s="32" t="s">
        <v>103</v>
      </c>
      <c r="AP27" s="29" t="s">
        <v>103</v>
      </c>
      <c r="AQ27" s="27" t="e">
        <f t="shared" si="4"/>
        <v>#VALUE!</v>
      </c>
      <c r="AR27" s="183" t="s">
        <v>197</v>
      </c>
    </row>
    <row r="28" spans="1:44" ht="76.5" customHeight="1">
      <c r="A28" s="156"/>
      <c r="B28" s="153" t="s">
        <v>198</v>
      </c>
      <c r="C28" s="142"/>
      <c r="D28" s="141" t="s">
        <v>199</v>
      </c>
      <c r="E28" s="22">
        <v>1</v>
      </c>
      <c r="F28" s="153" t="s">
        <v>200</v>
      </c>
      <c r="G28" s="176"/>
      <c r="H28" s="38"/>
      <c r="I28" s="38"/>
      <c r="J28" s="38"/>
      <c r="K28" s="38"/>
      <c r="L28" s="38"/>
      <c r="M28" s="38"/>
      <c r="N28" s="38"/>
      <c r="O28" s="38"/>
      <c r="P28" s="38"/>
      <c r="Q28" s="38"/>
      <c r="R28" s="38"/>
      <c r="S28" s="185" t="s">
        <v>201</v>
      </c>
      <c r="T28" s="10" t="s">
        <v>30</v>
      </c>
      <c r="U28" s="53" t="s">
        <v>202</v>
      </c>
      <c r="V28" s="186">
        <v>1</v>
      </c>
      <c r="W28" s="32">
        <v>1</v>
      </c>
      <c r="X28" s="29">
        <v>1</v>
      </c>
      <c r="Y28" s="187">
        <f>W28/X28</f>
        <v>1</v>
      </c>
      <c r="Z28" s="183" t="s">
        <v>203</v>
      </c>
      <c r="AA28" s="53" t="s">
        <v>202</v>
      </c>
      <c r="AB28" s="188">
        <v>1</v>
      </c>
      <c r="AC28" s="32">
        <v>3</v>
      </c>
      <c r="AD28" s="29">
        <v>3</v>
      </c>
      <c r="AE28" s="187">
        <f>AC28/AD28</f>
        <v>1</v>
      </c>
      <c r="AF28" s="183" t="s">
        <v>204</v>
      </c>
      <c r="AG28" s="53" t="s">
        <v>202</v>
      </c>
      <c r="AH28" s="188">
        <v>1</v>
      </c>
      <c r="AI28" s="32">
        <v>2</v>
      </c>
      <c r="AJ28" s="29">
        <v>2</v>
      </c>
      <c r="AK28" s="187">
        <f>AI28/AJ28</f>
        <v>1</v>
      </c>
      <c r="AL28" s="183" t="s">
        <v>205</v>
      </c>
      <c r="AM28" s="53" t="s">
        <v>202</v>
      </c>
      <c r="AN28" s="188">
        <v>1</v>
      </c>
      <c r="AO28" s="32">
        <v>2</v>
      </c>
      <c r="AP28" s="29">
        <v>2</v>
      </c>
      <c r="AQ28" s="187">
        <f>AO28/AP28</f>
        <v>1</v>
      </c>
      <c r="AR28" s="183" t="s">
        <v>206</v>
      </c>
    </row>
    <row r="29" spans="1:44" ht="76.5" customHeight="1">
      <c r="A29" s="156"/>
      <c r="B29" s="155"/>
      <c r="C29" s="142"/>
      <c r="D29" s="142"/>
      <c r="E29" s="22">
        <v>2</v>
      </c>
      <c r="F29" s="155"/>
      <c r="G29" s="176"/>
      <c r="H29" s="38"/>
      <c r="I29" s="38"/>
      <c r="J29" s="38"/>
      <c r="K29" s="38"/>
      <c r="L29" s="38"/>
      <c r="M29" s="38"/>
      <c r="N29" s="38"/>
      <c r="O29" s="38"/>
      <c r="P29" s="38"/>
      <c r="Q29" s="38"/>
      <c r="R29" s="38"/>
      <c r="S29" s="189"/>
      <c r="T29" s="10" t="s">
        <v>34</v>
      </c>
      <c r="U29" s="53" t="s">
        <v>207</v>
      </c>
      <c r="V29" s="186">
        <v>1</v>
      </c>
      <c r="W29" s="32" t="s">
        <v>103</v>
      </c>
      <c r="X29" s="29" t="s">
        <v>103</v>
      </c>
      <c r="Y29" s="187" t="e">
        <f>W29/X29</f>
        <v>#VALUE!</v>
      </c>
      <c r="Z29" s="183" t="s">
        <v>208</v>
      </c>
      <c r="AA29" s="53" t="s">
        <v>207</v>
      </c>
      <c r="AB29" s="188">
        <v>1</v>
      </c>
      <c r="AC29" s="32" t="s">
        <v>103</v>
      </c>
      <c r="AD29" s="29" t="s">
        <v>103</v>
      </c>
      <c r="AE29" s="187" t="e">
        <f>AC29/AD29</f>
        <v>#VALUE!</v>
      </c>
      <c r="AF29" s="183" t="s">
        <v>208</v>
      </c>
      <c r="AG29" s="53" t="s">
        <v>207</v>
      </c>
      <c r="AH29" s="188">
        <v>1</v>
      </c>
      <c r="AI29" s="32">
        <v>0</v>
      </c>
      <c r="AJ29" s="29">
        <v>0</v>
      </c>
      <c r="AK29" s="187" t="e">
        <f>AI29/AJ29</f>
        <v>#DIV/0!</v>
      </c>
      <c r="AL29" s="183" t="s">
        <v>208</v>
      </c>
      <c r="AM29" s="53" t="s">
        <v>207</v>
      </c>
      <c r="AN29" s="188">
        <v>1</v>
      </c>
      <c r="AO29" s="32">
        <v>2</v>
      </c>
      <c r="AP29" s="29">
        <v>2</v>
      </c>
      <c r="AQ29" s="187">
        <f>AO29/AP29</f>
        <v>1</v>
      </c>
      <c r="AR29" s="183" t="s">
        <v>209</v>
      </c>
    </row>
    <row r="30" spans="1:44" ht="79.5" customHeight="1">
      <c r="A30" s="156"/>
      <c r="B30" s="155"/>
      <c r="C30" s="142"/>
      <c r="D30" s="143"/>
      <c r="E30" s="22">
        <v>3</v>
      </c>
      <c r="F30" s="154"/>
      <c r="G30" s="176"/>
      <c r="H30" s="38"/>
      <c r="I30" s="38"/>
      <c r="J30" s="38"/>
      <c r="K30" s="38"/>
      <c r="L30" s="38"/>
      <c r="M30" s="38"/>
      <c r="N30" s="38"/>
      <c r="O30" s="38"/>
      <c r="P30" s="38"/>
      <c r="Q30" s="38"/>
      <c r="R30" s="38"/>
      <c r="S30" s="190"/>
      <c r="T30" s="10" t="s">
        <v>34</v>
      </c>
      <c r="U30" s="53" t="s">
        <v>210</v>
      </c>
      <c r="V30" s="186">
        <v>1</v>
      </c>
      <c r="W30" s="32">
        <v>1</v>
      </c>
      <c r="X30" s="29">
        <v>1</v>
      </c>
      <c r="Y30" s="27">
        <f t="shared" si="0"/>
        <v>1</v>
      </c>
      <c r="Z30" s="183" t="s">
        <v>211</v>
      </c>
      <c r="AA30" s="53" t="s">
        <v>210</v>
      </c>
      <c r="AB30" s="188">
        <v>1</v>
      </c>
      <c r="AC30" s="32">
        <v>2</v>
      </c>
      <c r="AD30" s="29">
        <v>2</v>
      </c>
      <c r="AE30" s="27">
        <f t="shared" ref="AE30:AE37" si="5">+AC30/AD30</f>
        <v>1</v>
      </c>
      <c r="AF30" s="183" t="s">
        <v>212</v>
      </c>
      <c r="AG30" s="53" t="s">
        <v>210</v>
      </c>
      <c r="AH30" s="188">
        <v>1</v>
      </c>
      <c r="AI30" s="32">
        <v>2</v>
      </c>
      <c r="AJ30" s="29">
        <v>2</v>
      </c>
      <c r="AK30" s="27">
        <f t="shared" ref="AK30:AK37" si="6">+AI30/AJ30</f>
        <v>1</v>
      </c>
      <c r="AL30" s="183" t="s">
        <v>213</v>
      </c>
      <c r="AM30" s="53" t="s">
        <v>210</v>
      </c>
      <c r="AN30" s="188">
        <v>1</v>
      </c>
      <c r="AO30" s="32">
        <v>1</v>
      </c>
      <c r="AP30" s="29">
        <v>1</v>
      </c>
      <c r="AQ30" s="27">
        <f t="shared" ref="AQ30:AQ37" si="7">+AO30/AP30</f>
        <v>1</v>
      </c>
      <c r="AR30" s="183" t="s">
        <v>214</v>
      </c>
    </row>
    <row r="31" spans="1:44" ht="79.5" customHeight="1">
      <c r="A31" s="124"/>
      <c r="B31" s="154"/>
      <c r="C31" s="143"/>
      <c r="D31" s="108" t="s">
        <v>215</v>
      </c>
      <c r="E31" s="22">
        <v>1</v>
      </c>
      <c r="F31" s="21" t="s">
        <v>216</v>
      </c>
      <c r="G31" s="191"/>
      <c r="H31" s="38"/>
      <c r="I31" s="38"/>
      <c r="J31" s="38"/>
      <c r="K31" s="38"/>
      <c r="L31" s="38"/>
      <c r="M31" s="38"/>
      <c r="N31" s="38"/>
      <c r="O31" s="38"/>
      <c r="P31" s="38"/>
      <c r="Q31" s="38"/>
      <c r="R31" s="38"/>
      <c r="S31" s="7" t="s">
        <v>217</v>
      </c>
      <c r="T31" s="10" t="s">
        <v>30</v>
      </c>
      <c r="U31" s="53" t="s">
        <v>218</v>
      </c>
      <c r="V31" s="186">
        <v>1</v>
      </c>
      <c r="W31" s="32">
        <v>1</v>
      </c>
      <c r="X31" s="29">
        <v>1</v>
      </c>
      <c r="Y31" s="27">
        <f t="shared" si="0"/>
        <v>1</v>
      </c>
      <c r="Z31" s="183" t="s">
        <v>219</v>
      </c>
      <c r="AA31" s="53" t="s">
        <v>218</v>
      </c>
      <c r="AB31" s="188">
        <v>1</v>
      </c>
      <c r="AC31" s="32">
        <v>1</v>
      </c>
      <c r="AD31" s="29">
        <v>1</v>
      </c>
      <c r="AE31" s="27">
        <f t="shared" si="5"/>
        <v>1</v>
      </c>
      <c r="AF31" s="183" t="s">
        <v>220</v>
      </c>
      <c r="AG31" s="53" t="s">
        <v>218</v>
      </c>
      <c r="AH31" s="188">
        <v>1</v>
      </c>
      <c r="AI31" s="32" t="s">
        <v>103</v>
      </c>
      <c r="AJ31" s="29" t="s">
        <v>103</v>
      </c>
      <c r="AK31" s="27" t="e">
        <f t="shared" si="6"/>
        <v>#VALUE!</v>
      </c>
      <c r="AL31" s="183" t="s">
        <v>221</v>
      </c>
      <c r="AM31" s="53" t="s">
        <v>218</v>
      </c>
      <c r="AN31" s="188">
        <v>1</v>
      </c>
      <c r="AO31" s="32" t="s">
        <v>103</v>
      </c>
      <c r="AP31" s="29" t="s">
        <v>103</v>
      </c>
      <c r="AQ31" s="27" t="e">
        <f t="shared" si="7"/>
        <v>#VALUE!</v>
      </c>
      <c r="AR31" s="183" t="s">
        <v>221</v>
      </c>
    </row>
    <row r="32" spans="1:44" ht="255.75" customHeight="1" thickBot="1">
      <c r="A32" s="238" t="s">
        <v>10</v>
      </c>
      <c r="B32" s="22" t="s">
        <v>222</v>
      </c>
      <c r="C32" s="192" t="s">
        <v>171</v>
      </c>
      <c r="D32" s="45" t="s">
        <v>223</v>
      </c>
      <c r="E32" s="22">
        <v>1</v>
      </c>
      <c r="F32" s="46" t="s">
        <v>224</v>
      </c>
      <c r="G32" s="193"/>
      <c r="H32" s="194"/>
      <c r="I32" s="194"/>
      <c r="J32" s="194"/>
      <c r="K32" s="194"/>
      <c r="L32" s="194"/>
      <c r="M32" s="39"/>
      <c r="N32" s="39"/>
      <c r="O32" s="39"/>
      <c r="P32" s="39"/>
      <c r="Q32" s="39"/>
      <c r="R32" s="39"/>
      <c r="S32" s="110" t="s">
        <v>225</v>
      </c>
      <c r="T32" s="22" t="s">
        <v>34</v>
      </c>
      <c r="U32" s="9" t="s">
        <v>226</v>
      </c>
      <c r="V32" s="186">
        <v>1</v>
      </c>
      <c r="W32" s="32">
        <v>5</v>
      </c>
      <c r="X32" s="29">
        <v>5</v>
      </c>
      <c r="Y32" s="27">
        <f t="shared" si="0"/>
        <v>1</v>
      </c>
      <c r="Z32" s="195" t="s">
        <v>227</v>
      </c>
      <c r="AA32" s="9" t="s">
        <v>226</v>
      </c>
      <c r="AB32" s="188">
        <v>1</v>
      </c>
      <c r="AC32" s="32">
        <v>2</v>
      </c>
      <c r="AD32" s="29">
        <v>2</v>
      </c>
      <c r="AE32" s="27">
        <f t="shared" si="5"/>
        <v>1</v>
      </c>
      <c r="AF32" s="195" t="s">
        <v>228</v>
      </c>
      <c r="AG32" s="9" t="s">
        <v>226</v>
      </c>
      <c r="AH32" s="188">
        <v>1</v>
      </c>
      <c r="AI32" s="32">
        <v>0</v>
      </c>
      <c r="AJ32" s="29">
        <v>0</v>
      </c>
      <c r="AK32" s="27" t="e">
        <f t="shared" si="6"/>
        <v>#DIV/0!</v>
      </c>
      <c r="AL32" s="195" t="s">
        <v>229</v>
      </c>
      <c r="AM32" s="9" t="s">
        <v>226</v>
      </c>
      <c r="AN32" s="188">
        <v>1</v>
      </c>
      <c r="AO32" s="32">
        <v>6</v>
      </c>
      <c r="AP32" s="29">
        <v>6</v>
      </c>
      <c r="AQ32" s="27">
        <f t="shared" si="7"/>
        <v>1</v>
      </c>
      <c r="AR32" s="195" t="s">
        <v>230</v>
      </c>
    </row>
    <row r="33" spans="1:44" ht="108" customHeight="1" thickBot="1">
      <c r="A33" s="196" t="s">
        <v>10</v>
      </c>
      <c r="B33" s="197" t="s">
        <v>23</v>
      </c>
      <c r="C33" s="198" t="s">
        <v>231</v>
      </c>
      <c r="D33" s="170" t="s">
        <v>76</v>
      </c>
      <c r="E33" s="60">
        <v>1</v>
      </c>
      <c r="F33" s="199" t="s">
        <v>232</v>
      </c>
      <c r="G33" s="200"/>
      <c r="H33" s="200"/>
      <c r="I33" s="200"/>
      <c r="J33" s="201"/>
      <c r="K33" s="200"/>
      <c r="L33" s="200"/>
      <c r="M33" s="202"/>
      <c r="N33" s="203"/>
      <c r="O33" s="204"/>
      <c r="P33" s="202"/>
      <c r="Q33" s="202"/>
      <c r="R33" s="205"/>
      <c r="S33" s="60" t="s">
        <v>233</v>
      </c>
      <c r="T33" s="60" t="s">
        <v>34</v>
      </c>
      <c r="U33" s="206" t="s">
        <v>234</v>
      </c>
      <c r="V33" s="207">
        <v>1</v>
      </c>
      <c r="W33" s="208">
        <v>0</v>
      </c>
      <c r="X33" s="208">
        <v>0</v>
      </c>
      <c r="Y33" s="209" t="e">
        <f t="shared" si="0"/>
        <v>#DIV/0!</v>
      </c>
      <c r="Z33" s="210" t="s">
        <v>235</v>
      </c>
      <c r="AA33" s="206" t="s">
        <v>234</v>
      </c>
      <c r="AB33" s="207">
        <v>1</v>
      </c>
      <c r="AC33" s="208">
        <v>0</v>
      </c>
      <c r="AD33" s="208">
        <v>7</v>
      </c>
      <c r="AE33" s="209">
        <f t="shared" si="5"/>
        <v>0</v>
      </c>
      <c r="AF33" s="210" t="s">
        <v>236</v>
      </c>
      <c r="AG33" s="206" t="s">
        <v>234</v>
      </c>
      <c r="AH33" s="207">
        <v>1</v>
      </c>
      <c r="AI33" s="208">
        <v>0</v>
      </c>
      <c r="AJ33" s="208">
        <v>5</v>
      </c>
      <c r="AK33" s="209">
        <f t="shared" si="6"/>
        <v>0</v>
      </c>
      <c r="AL33" s="210" t="s">
        <v>237</v>
      </c>
      <c r="AM33" s="206" t="s">
        <v>234</v>
      </c>
      <c r="AN33" s="207">
        <v>1</v>
      </c>
      <c r="AO33" s="208">
        <v>12</v>
      </c>
      <c r="AP33" s="208">
        <v>12</v>
      </c>
      <c r="AQ33" s="209">
        <f t="shared" si="7"/>
        <v>1</v>
      </c>
      <c r="AR33" s="210" t="s">
        <v>238</v>
      </c>
    </row>
    <row r="34" spans="1:44" ht="147.75" customHeight="1" thickBot="1">
      <c r="A34" s="211"/>
      <c r="B34" s="212"/>
      <c r="C34" s="213"/>
      <c r="D34" s="214"/>
      <c r="E34" s="215">
        <v>2</v>
      </c>
      <c r="F34" s="216" t="s">
        <v>239</v>
      </c>
      <c r="G34" s="217"/>
      <c r="H34" s="217"/>
      <c r="I34" s="217"/>
      <c r="J34" s="218"/>
      <c r="K34" s="217"/>
      <c r="L34" s="217"/>
      <c r="M34" s="219"/>
      <c r="N34" s="220"/>
      <c r="O34" s="219"/>
      <c r="P34" s="219"/>
      <c r="Q34" s="219"/>
      <c r="R34" s="221"/>
      <c r="S34" s="215" t="s">
        <v>111</v>
      </c>
      <c r="T34" s="215" t="s">
        <v>30</v>
      </c>
      <c r="U34" s="222" t="s">
        <v>240</v>
      </c>
      <c r="V34" s="223">
        <v>1</v>
      </c>
      <c r="W34" s="224">
        <v>0</v>
      </c>
      <c r="X34" s="224">
        <v>0</v>
      </c>
      <c r="Y34" s="225" t="e">
        <f t="shared" si="0"/>
        <v>#DIV/0!</v>
      </c>
      <c r="Z34" s="226" t="s">
        <v>241</v>
      </c>
      <c r="AA34" s="222" t="s">
        <v>240</v>
      </c>
      <c r="AB34" s="223">
        <v>1</v>
      </c>
      <c r="AC34" s="224">
        <v>1</v>
      </c>
      <c r="AD34" s="224">
        <v>1</v>
      </c>
      <c r="AE34" s="225">
        <f t="shared" si="5"/>
        <v>1</v>
      </c>
      <c r="AF34" s="210" t="s">
        <v>242</v>
      </c>
      <c r="AG34" s="222" t="s">
        <v>240</v>
      </c>
      <c r="AH34" s="223">
        <v>1</v>
      </c>
      <c r="AI34" s="224">
        <v>0</v>
      </c>
      <c r="AJ34" s="224">
        <v>0</v>
      </c>
      <c r="AK34" s="225" t="e">
        <f t="shared" si="6"/>
        <v>#DIV/0!</v>
      </c>
      <c r="AL34" s="226" t="s">
        <v>243</v>
      </c>
      <c r="AM34" s="222" t="s">
        <v>240</v>
      </c>
      <c r="AN34" s="223">
        <v>1</v>
      </c>
      <c r="AO34" s="224">
        <v>1</v>
      </c>
      <c r="AP34" s="224">
        <v>1</v>
      </c>
      <c r="AQ34" s="225">
        <f t="shared" si="7"/>
        <v>1</v>
      </c>
      <c r="AR34" s="226" t="s">
        <v>244</v>
      </c>
    </row>
    <row r="35" spans="1:44" ht="132.75" thickBot="1">
      <c r="A35" s="239" t="s">
        <v>22</v>
      </c>
      <c r="B35" s="227" t="s">
        <v>245</v>
      </c>
      <c r="C35" s="228" t="s">
        <v>246</v>
      </c>
      <c r="D35" s="45" t="s">
        <v>247</v>
      </c>
      <c r="E35" s="215">
        <v>1</v>
      </c>
      <c r="F35" s="229" t="s">
        <v>248</v>
      </c>
      <c r="G35" s="230"/>
      <c r="H35" s="231"/>
      <c r="I35" s="231"/>
      <c r="J35" s="231"/>
      <c r="K35" s="231"/>
      <c r="L35" s="231"/>
      <c r="M35" s="231"/>
      <c r="N35" s="232"/>
      <c r="O35" s="232"/>
      <c r="P35" s="232"/>
      <c r="Q35" s="232"/>
      <c r="R35" s="232"/>
      <c r="S35" s="233" t="s">
        <v>249</v>
      </c>
      <c r="T35" s="233" t="s">
        <v>30</v>
      </c>
      <c r="U35" s="234" t="s">
        <v>250</v>
      </c>
      <c r="V35" s="215">
        <v>5</v>
      </c>
      <c r="W35" s="224">
        <v>0</v>
      </c>
      <c r="X35" s="224">
        <v>5</v>
      </c>
      <c r="Y35" s="225">
        <f t="shared" si="0"/>
        <v>0</v>
      </c>
      <c r="Z35" s="235" t="s">
        <v>251</v>
      </c>
      <c r="AA35" s="233" t="s">
        <v>252</v>
      </c>
      <c r="AB35" s="215">
        <v>1</v>
      </c>
      <c r="AC35" s="224">
        <v>0</v>
      </c>
      <c r="AD35" s="224">
        <v>5</v>
      </c>
      <c r="AE35" s="225">
        <f t="shared" si="5"/>
        <v>0</v>
      </c>
      <c r="AF35" s="235" t="s">
        <v>251</v>
      </c>
      <c r="AG35" s="233" t="s">
        <v>252</v>
      </c>
      <c r="AH35" s="215">
        <v>1</v>
      </c>
      <c r="AI35" s="224">
        <v>0</v>
      </c>
      <c r="AJ35" s="224">
        <v>5</v>
      </c>
      <c r="AK35" s="225">
        <f t="shared" si="6"/>
        <v>0</v>
      </c>
      <c r="AL35" s="235" t="s">
        <v>253</v>
      </c>
      <c r="AM35" s="233" t="s">
        <v>252</v>
      </c>
      <c r="AN35" s="215">
        <v>1</v>
      </c>
      <c r="AO35" s="224">
        <v>5</v>
      </c>
      <c r="AP35" s="224">
        <v>5</v>
      </c>
      <c r="AQ35" s="225">
        <f t="shared" si="7"/>
        <v>1</v>
      </c>
      <c r="AR35" s="235" t="s">
        <v>254</v>
      </c>
    </row>
    <row r="36" spans="1:44" ht="83.25" customHeight="1">
      <c r="A36" s="241" t="s">
        <v>13</v>
      </c>
      <c r="B36" s="242" t="s">
        <v>14</v>
      </c>
      <c r="C36" s="243" t="s">
        <v>255</v>
      </c>
      <c r="D36" s="141" t="s">
        <v>76</v>
      </c>
      <c r="E36" s="22">
        <v>1</v>
      </c>
      <c r="F36" s="21" t="s">
        <v>256</v>
      </c>
      <c r="G36" s="40"/>
      <c r="H36" s="40"/>
      <c r="I36" s="40"/>
      <c r="J36" s="40"/>
      <c r="K36" s="40"/>
      <c r="L36" s="40"/>
      <c r="M36" s="40"/>
      <c r="N36" s="40"/>
      <c r="O36" s="40"/>
      <c r="P36" s="40"/>
      <c r="Q36" s="40"/>
      <c r="R36" s="40"/>
      <c r="S36" s="7" t="s">
        <v>257</v>
      </c>
      <c r="T36" s="7" t="s">
        <v>30</v>
      </c>
      <c r="U36" s="8" t="s">
        <v>258</v>
      </c>
      <c r="V36" s="184">
        <v>1</v>
      </c>
      <c r="W36" s="244">
        <v>0</v>
      </c>
      <c r="X36" s="244">
        <v>0</v>
      </c>
      <c r="Y36" s="245" t="e">
        <f t="shared" si="0"/>
        <v>#DIV/0!</v>
      </c>
      <c r="Z36" s="34" t="s">
        <v>259</v>
      </c>
      <c r="AA36" s="8" t="s">
        <v>258</v>
      </c>
      <c r="AB36" s="184">
        <v>1</v>
      </c>
      <c r="AC36" s="244">
        <v>1</v>
      </c>
      <c r="AD36" s="244">
        <v>1</v>
      </c>
      <c r="AE36" s="245">
        <f t="shared" si="5"/>
        <v>1</v>
      </c>
      <c r="AF36" s="34" t="s">
        <v>260</v>
      </c>
      <c r="AG36" s="8" t="s">
        <v>258</v>
      </c>
      <c r="AH36" s="184">
        <v>1</v>
      </c>
      <c r="AI36" s="244">
        <v>1</v>
      </c>
      <c r="AJ36" s="244">
        <v>1</v>
      </c>
      <c r="AK36" s="245">
        <f t="shared" si="6"/>
        <v>1</v>
      </c>
      <c r="AL36" s="34" t="s">
        <v>261</v>
      </c>
      <c r="AM36" s="8" t="s">
        <v>258</v>
      </c>
      <c r="AN36" s="184">
        <v>1</v>
      </c>
      <c r="AO36" s="244">
        <v>0</v>
      </c>
      <c r="AP36" s="244">
        <v>0</v>
      </c>
      <c r="AQ36" s="245" t="e">
        <f t="shared" si="7"/>
        <v>#DIV/0!</v>
      </c>
      <c r="AR36" s="34" t="s">
        <v>262</v>
      </c>
    </row>
    <row r="37" spans="1:44" ht="65.25" customHeight="1" thickBot="1">
      <c r="A37" s="211"/>
      <c r="B37" s="246"/>
      <c r="C37" s="213"/>
      <c r="D37" s="214"/>
      <c r="E37" s="215">
        <v>2</v>
      </c>
      <c r="F37" s="229" t="s">
        <v>263</v>
      </c>
      <c r="G37" s="231"/>
      <c r="H37" s="231"/>
      <c r="I37" s="231"/>
      <c r="J37" s="231"/>
      <c r="K37" s="231"/>
      <c r="L37" s="231"/>
      <c r="M37" s="231"/>
      <c r="N37" s="231"/>
      <c r="O37" s="231"/>
      <c r="P37" s="231"/>
      <c r="Q37" s="231"/>
      <c r="R37" s="231"/>
      <c r="S37" s="233" t="s">
        <v>264</v>
      </c>
      <c r="T37" s="233" t="s">
        <v>31</v>
      </c>
      <c r="U37" s="223" t="s">
        <v>265</v>
      </c>
      <c r="V37" s="247">
        <v>1</v>
      </c>
      <c r="W37" s="224">
        <v>0</v>
      </c>
      <c r="X37" s="224">
        <v>0</v>
      </c>
      <c r="Y37" s="225" t="e">
        <f t="shared" si="0"/>
        <v>#DIV/0!</v>
      </c>
      <c r="Z37" s="226" t="s">
        <v>266</v>
      </c>
      <c r="AA37" s="223" t="s">
        <v>265</v>
      </c>
      <c r="AB37" s="247">
        <v>1</v>
      </c>
      <c r="AC37" s="224">
        <v>1</v>
      </c>
      <c r="AD37" s="224">
        <v>1</v>
      </c>
      <c r="AE37" s="225">
        <f t="shared" si="5"/>
        <v>1</v>
      </c>
      <c r="AF37" s="226" t="s">
        <v>267</v>
      </c>
      <c r="AG37" s="223" t="s">
        <v>265</v>
      </c>
      <c r="AH37" s="247">
        <v>1</v>
      </c>
      <c r="AI37" s="224">
        <v>1</v>
      </c>
      <c r="AJ37" s="224">
        <v>1</v>
      </c>
      <c r="AK37" s="225">
        <f t="shared" si="6"/>
        <v>1</v>
      </c>
      <c r="AL37" s="226" t="s">
        <v>267</v>
      </c>
      <c r="AM37" s="223" t="s">
        <v>265</v>
      </c>
      <c r="AN37" s="247">
        <v>1</v>
      </c>
      <c r="AO37" s="224">
        <v>0</v>
      </c>
      <c r="AP37" s="224">
        <v>0</v>
      </c>
      <c r="AQ37" s="225" t="e">
        <f t="shared" si="7"/>
        <v>#DIV/0!</v>
      </c>
      <c r="AR37" s="226" t="s">
        <v>268</v>
      </c>
    </row>
    <row r="38" spans="1:44" ht="101.25" customHeight="1">
      <c r="A38" s="168" t="s">
        <v>10</v>
      </c>
      <c r="B38" s="169" t="s">
        <v>20</v>
      </c>
      <c r="C38" s="141" t="s">
        <v>269</v>
      </c>
      <c r="D38" s="170" t="s">
        <v>270</v>
      </c>
      <c r="E38" s="109">
        <v>1</v>
      </c>
      <c r="F38" s="62" t="s">
        <v>271</v>
      </c>
      <c r="G38" s="18"/>
      <c r="H38" s="42"/>
      <c r="I38" s="16"/>
      <c r="J38" s="16"/>
      <c r="K38" s="16"/>
      <c r="L38" s="16"/>
      <c r="M38" s="13"/>
      <c r="N38" s="13"/>
      <c r="O38" s="13"/>
      <c r="P38" s="13"/>
      <c r="Q38" s="13"/>
      <c r="R38" s="248"/>
      <c r="S38" s="7" t="s">
        <v>272</v>
      </c>
      <c r="T38" s="12" t="s">
        <v>30</v>
      </c>
      <c r="U38" s="11" t="s">
        <v>273</v>
      </c>
      <c r="V38" s="9">
        <v>1</v>
      </c>
      <c r="W38" s="32">
        <v>1</v>
      </c>
      <c r="X38" s="29">
        <v>1</v>
      </c>
      <c r="Y38" s="27">
        <f t="shared" si="0"/>
        <v>1</v>
      </c>
      <c r="Z38" s="249" t="s">
        <v>274</v>
      </c>
      <c r="AA38" s="11" t="s">
        <v>273</v>
      </c>
      <c r="AB38" s="9">
        <v>1</v>
      </c>
      <c r="AC38" s="32" t="s">
        <v>103</v>
      </c>
      <c r="AD38" s="29" t="s">
        <v>103</v>
      </c>
      <c r="AE38" s="27" t="s">
        <v>103</v>
      </c>
      <c r="AF38" s="249" t="s">
        <v>275</v>
      </c>
      <c r="AG38" s="11" t="s">
        <v>273</v>
      </c>
      <c r="AH38" s="9">
        <v>1</v>
      </c>
      <c r="AI38" s="32" t="s">
        <v>103</v>
      </c>
      <c r="AJ38" s="29" t="s">
        <v>103</v>
      </c>
      <c r="AK38" s="27" t="s">
        <v>103</v>
      </c>
      <c r="AL38" s="249" t="s">
        <v>276</v>
      </c>
      <c r="AM38" s="11" t="s">
        <v>273</v>
      </c>
      <c r="AN38" s="9">
        <v>1</v>
      </c>
      <c r="AO38" s="32" t="s">
        <v>103</v>
      </c>
      <c r="AP38" s="29" t="s">
        <v>103</v>
      </c>
      <c r="AQ38" s="27" t="s">
        <v>103</v>
      </c>
      <c r="AR38" s="250" t="s">
        <v>103</v>
      </c>
    </row>
    <row r="39" spans="1:44" ht="132">
      <c r="A39" s="156"/>
      <c r="B39" s="155"/>
      <c r="C39" s="142"/>
      <c r="D39" s="142"/>
      <c r="E39" s="22">
        <v>2</v>
      </c>
      <c r="F39" s="21" t="s">
        <v>277</v>
      </c>
      <c r="G39" s="16"/>
      <c r="H39" s="48"/>
      <c r="I39" s="42"/>
      <c r="J39" s="48"/>
      <c r="K39" s="48"/>
      <c r="L39" s="42"/>
      <c r="M39" s="69"/>
      <c r="N39" s="42"/>
      <c r="O39" s="69"/>
      <c r="P39" s="69"/>
      <c r="Q39" s="69"/>
      <c r="R39" s="42"/>
      <c r="S39" s="7" t="s">
        <v>272</v>
      </c>
      <c r="T39" s="12" t="s">
        <v>30</v>
      </c>
      <c r="U39" s="11" t="s">
        <v>278</v>
      </c>
      <c r="V39" s="11">
        <v>1</v>
      </c>
      <c r="W39" s="32">
        <v>0</v>
      </c>
      <c r="X39" s="29">
        <v>0</v>
      </c>
      <c r="Y39" s="27" t="e">
        <f t="shared" si="0"/>
        <v>#DIV/0!</v>
      </c>
      <c r="Z39" s="251" t="s">
        <v>279</v>
      </c>
      <c r="AA39" s="11" t="s">
        <v>278</v>
      </c>
      <c r="AB39" s="11">
        <v>1</v>
      </c>
      <c r="AC39" s="32" t="s">
        <v>103</v>
      </c>
      <c r="AD39" s="29" t="s">
        <v>103</v>
      </c>
      <c r="AE39" s="27" t="s">
        <v>103</v>
      </c>
      <c r="AF39" s="252" t="s">
        <v>280</v>
      </c>
      <c r="AG39" s="11" t="s">
        <v>278</v>
      </c>
      <c r="AH39" s="11">
        <v>1</v>
      </c>
      <c r="AI39" s="32" t="s">
        <v>103</v>
      </c>
      <c r="AJ39" s="29" t="s">
        <v>103</v>
      </c>
      <c r="AK39" s="27" t="s">
        <v>103</v>
      </c>
      <c r="AL39" s="252" t="s">
        <v>281</v>
      </c>
      <c r="AM39" s="11" t="s">
        <v>278</v>
      </c>
      <c r="AN39" s="11">
        <v>1</v>
      </c>
      <c r="AO39" s="32">
        <v>3</v>
      </c>
      <c r="AP39" s="29">
        <v>3</v>
      </c>
      <c r="AQ39" s="27">
        <f>AO39/AP39</f>
        <v>1</v>
      </c>
      <c r="AR39" s="253" t="s">
        <v>282</v>
      </c>
    </row>
    <row r="40" spans="1:44" ht="78.75" customHeight="1">
      <c r="A40" s="124"/>
      <c r="B40" s="154"/>
      <c r="C40" s="142"/>
      <c r="D40" s="143"/>
      <c r="E40" s="22">
        <v>3</v>
      </c>
      <c r="F40" s="21" t="s">
        <v>283</v>
      </c>
      <c r="G40" s="16"/>
      <c r="H40" s="16"/>
      <c r="I40" s="18"/>
      <c r="J40" s="54"/>
      <c r="K40" s="48"/>
      <c r="L40" s="42"/>
      <c r="M40" s="66"/>
      <c r="N40" s="18"/>
      <c r="O40" s="66"/>
      <c r="P40" s="66"/>
      <c r="Q40" s="66"/>
      <c r="R40" s="18"/>
      <c r="S40" s="7" t="s">
        <v>272</v>
      </c>
      <c r="T40" s="12" t="s">
        <v>30</v>
      </c>
      <c r="U40" s="11" t="s">
        <v>284</v>
      </c>
      <c r="V40" s="11">
        <v>1</v>
      </c>
      <c r="W40" s="32">
        <v>0</v>
      </c>
      <c r="X40" s="29">
        <v>0</v>
      </c>
      <c r="Y40" s="27" t="e">
        <f t="shared" si="0"/>
        <v>#DIV/0!</v>
      </c>
      <c r="Z40" s="252" t="s">
        <v>279</v>
      </c>
      <c r="AA40" s="11" t="s">
        <v>284</v>
      </c>
      <c r="AB40" s="11">
        <v>1</v>
      </c>
      <c r="AC40" s="32">
        <v>1</v>
      </c>
      <c r="AD40" s="29">
        <v>1</v>
      </c>
      <c r="AE40" s="27">
        <f t="shared" ref="AE40:AE50" si="8">+AC40/AD40</f>
        <v>1</v>
      </c>
      <c r="AF40" s="251" t="s">
        <v>285</v>
      </c>
      <c r="AG40" s="11" t="s">
        <v>284</v>
      </c>
      <c r="AH40" s="11">
        <v>1</v>
      </c>
      <c r="AI40" s="32" t="s">
        <v>103</v>
      </c>
      <c r="AJ40" s="29" t="s">
        <v>103</v>
      </c>
      <c r="AK40" s="27" t="e">
        <f t="shared" ref="AK40" si="9">+AI40/AJ40</f>
        <v>#VALUE!</v>
      </c>
      <c r="AL40" s="249" t="s">
        <v>275</v>
      </c>
      <c r="AM40" s="11" t="s">
        <v>284</v>
      </c>
      <c r="AN40" s="11">
        <v>1</v>
      </c>
      <c r="AO40" s="32" t="s">
        <v>103</v>
      </c>
      <c r="AP40" s="29" t="s">
        <v>103</v>
      </c>
      <c r="AQ40" s="27" t="e">
        <f t="shared" ref="AQ40" si="10">+AO40/AP40</f>
        <v>#VALUE!</v>
      </c>
      <c r="AR40" s="250" t="s">
        <v>103</v>
      </c>
    </row>
    <row r="41" spans="1:44" ht="60">
      <c r="A41" s="123" t="s">
        <v>13</v>
      </c>
      <c r="B41" s="153" t="s">
        <v>286</v>
      </c>
      <c r="C41" s="141" t="s">
        <v>269</v>
      </c>
      <c r="D41" s="141" t="s">
        <v>270</v>
      </c>
      <c r="E41" s="22">
        <v>1</v>
      </c>
      <c r="F41" s="254" t="s">
        <v>287</v>
      </c>
      <c r="G41" s="68"/>
      <c r="H41" s="40"/>
      <c r="I41" s="68"/>
      <c r="J41" s="68"/>
      <c r="K41" s="68"/>
      <c r="L41" s="68"/>
      <c r="M41" s="68"/>
      <c r="N41" s="68"/>
      <c r="O41" s="68"/>
      <c r="P41" s="68"/>
      <c r="Q41" s="68"/>
      <c r="R41" s="68"/>
      <c r="S41" s="22" t="s">
        <v>288</v>
      </c>
      <c r="T41" s="22" t="s">
        <v>30</v>
      </c>
      <c r="U41" s="8" t="s">
        <v>289</v>
      </c>
      <c r="V41" s="7">
        <v>1</v>
      </c>
      <c r="W41" s="32">
        <v>1</v>
      </c>
      <c r="X41" s="29">
        <v>1</v>
      </c>
      <c r="Y41" s="27">
        <f t="shared" si="0"/>
        <v>1</v>
      </c>
      <c r="Z41" s="34" t="s">
        <v>290</v>
      </c>
      <c r="AA41" s="8" t="s">
        <v>289</v>
      </c>
      <c r="AB41" s="7">
        <v>1</v>
      </c>
      <c r="AC41" s="32" t="s">
        <v>103</v>
      </c>
      <c r="AD41" s="29" t="s">
        <v>103</v>
      </c>
      <c r="AE41" s="27" t="s">
        <v>103</v>
      </c>
      <c r="AF41" s="249" t="s">
        <v>275</v>
      </c>
      <c r="AG41" s="8" t="s">
        <v>289</v>
      </c>
      <c r="AH41" s="7">
        <v>1</v>
      </c>
      <c r="AI41" s="32" t="s">
        <v>103</v>
      </c>
      <c r="AJ41" s="29" t="s">
        <v>103</v>
      </c>
      <c r="AK41" s="27" t="s">
        <v>103</v>
      </c>
      <c r="AL41" s="249" t="s">
        <v>276</v>
      </c>
      <c r="AM41" s="8" t="s">
        <v>289</v>
      </c>
      <c r="AN41" s="7">
        <v>1</v>
      </c>
      <c r="AO41" s="32" t="s">
        <v>103</v>
      </c>
      <c r="AP41" s="29" t="s">
        <v>103</v>
      </c>
      <c r="AQ41" s="27" t="s">
        <v>103</v>
      </c>
      <c r="AR41" s="250" t="s">
        <v>103</v>
      </c>
    </row>
    <row r="42" spans="1:44" ht="36">
      <c r="A42" s="156"/>
      <c r="B42" s="155"/>
      <c r="C42" s="142"/>
      <c r="D42" s="142"/>
      <c r="E42" s="22">
        <v>2</v>
      </c>
      <c r="F42" s="254" t="s">
        <v>291</v>
      </c>
      <c r="G42" s="68"/>
      <c r="H42" s="40"/>
      <c r="I42" s="68"/>
      <c r="J42" s="68"/>
      <c r="K42" s="68"/>
      <c r="L42" s="68"/>
      <c r="M42" s="68"/>
      <c r="N42" s="68"/>
      <c r="O42" s="68"/>
      <c r="P42" s="68"/>
      <c r="Q42" s="68"/>
      <c r="R42" s="68"/>
      <c r="S42" s="22" t="s">
        <v>292</v>
      </c>
      <c r="T42" s="22" t="s">
        <v>30</v>
      </c>
      <c r="U42" s="8" t="s">
        <v>293</v>
      </c>
      <c r="V42" s="7">
        <v>1</v>
      </c>
      <c r="W42" s="32">
        <v>1</v>
      </c>
      <c r="X42" s="29">
        <v>1</v>
      </c>
      <c r="Y42" s="27">
        <f t="shared" si="0"/>
        <v>1</v>
      </c>
      <c r="Z42" s="34" t="s">
        <v>294</v>
      </c>
      <c r="AA42" s="8" t="s">
        <v>293</v>
      </c>
      <c r="AB42" s="7">
        <v>1</v>
      </c>
      <c r="AC42" s="32" t="s">
        <v>103</v>
      </c>
      <c r="AD42" s="29" t="s">
        <v>103</v>
      </c>
      <c r="AE42" s="27" t="s">
        <v>103</v>
      </c>
      <c r="AF42" s="249" t="s">
        <v>275</v>
      </c>
      <c r="AG42" s="8" t="s">
        <v>293</v>
      </c>
      <c r="AH42" s="7">
        <v>1</v>
      </c>
      <c r="AI42" s="32" t="s">
        <v>103</v>
      </c>
      <c r="AJ42" s="29" t="s">
        <v>103</v>
      </c>
      <c r="AK42" s="27" t="s">
        <v>103</v>
      </c>
      <c r="AL42" s="249" t="s">
        <v>276</v>
      </c>
      <c r="AM42" s="8" t="s">
        <v>293</v>
      </c>
      <c r="AN42" s="7">
        <v>1</v>
      </c>
      <c r="AO42" s="32" t="s">
        <v>103</v>
      </c>
      <c r="AP42" s="29" t="s">
        <v>103</v>
      </c>
      <c r="AQ42" s="27" t="s">
        <v>103</v>
      </c>
      <c r="AR42" s="250" t="s">
        <v>103</v>
      </c>
    </row>
    <row r="43" spans="1:44" ht="120">
      <c r="A43" s="156"/>
      <c r="B43" s="155"/>
      <c r="C43" s="142"/>
      <c r="D43" s="142"/>
      <c r="E43" s="22">
        <v>3</v>
      </c>
      <c r="F43" s="254" t="s">
        <v>295</v>
      </c>
      <c r="G43" s="40"/>
      <c r="H43" s="68"/>
      <c r="I43" s="68"/>
      <c r="J43" s="68"/>
      <c r="K43" s="68"/>
      <c r="L43" s="68"/>
      <c r="M43" s="40"/>
      <c r="N43" s="68"/>
      <c r="O43" s="68"/>
      <c r="P43" s="68"/>
      <c r="Q43" s="68"/>
      <c r="R43" s="68"/>
      <c r="S43" s="22" t="s">
        <v>296</v>
      </c>
      <c r="T43" s="22" t="s">
        <v>30</v>
      </c>
      <c r="U43" s="8" t="s">
        <v>297</v>
      </c>
      <c r="V43" s="7">
        <v>2</v>
      </c>
      <c r="W43" s="32">
        <v>1</v>
      </c>
      <c r="X43" s="29">
        <v>2</v>
      </c>
      <c r="Y43" s="27">
        <f t="shared" si="0"/>
        <v>0.5</v>
      </c>
      <c r="Z43" s="34" t="s">
        <v>298</v>
      </c>
      <c r="AA43" s="8" t="s">
        <v>297</v>
      </c>
      <c r="AB43" s="7">
        <v>2</v>
      </c>
      <c r="AC43" s="32" t="s">
        <v>103</v>
      </c>
      <c r="AD43" s="29" t="s">
        <v>103</v>
      </c>
      <c r="AE43" s="27" t="s">
        <v>103</v>
      </c>
      <c r="AF43" s="252" t="s">
        <v>299</v>
      </c>
      <c r="AG43" s="8" t="s">
        <v>297</v>
      </c>
      <c r="AH43" s="7">
        <v>2</v>
      </c>
      <c r="AI43" s="32">
        <v>1</v>
      </c>
      <c r="AJ43" s="29">
        <v>2</v>
      </c>
      <c r="AK43" s="27">
        <f>AI43/AJ43</f>
        <v>0.5</v>
      </c>
      <c r="AL43" s="34" t="s">
        <v>300</v>
      </c>
      <c r="AM43" s="8" t="s">
        <v>297</v>
      </c>
      <c r="AN43" s="7">
        <v>2</v>
      </c>
      <c r="AO43" s="32" t="s">
        <v>103</v>
      </c>
      <c r="AP43" s="29" t="s">
        <v>103</v>
      </c>
      <c r="AQ43" s="27" t="s">
        <v>103</v>
      </c>
      <c r="AR43" s="250" t="s">
        <v>103</v>
      </c>
    </row>
    <row r="44" spans="1:44" ht="120">
      <c r="A44" s="124"/>
      <c r="B44" s="154"/>
      <c r="C44" s="143"/>
      <c r="D44" s="143"/>
      <c r="E44" s="22">
        <v>4</v>
      </c>
      <c r="F44" s="79" t="s">
        <v>301</v>
      </c>
      <c r="G44" s="40"/>
      <c r="H44" s="14"/>
      <c r="I44" s="14"/>
      <c r="J44" s="14"/>
      <c r="K44" s="40"/>
      <c r="L44" s="14"/>
      <c r="M44" s="255"/>
      <c r="N44" s="255"/>
      <c r="O44" s="40"/>
      <c r="P44" s="255"/>
      <c r="Q44" s="255"/>
      <c r="R44" s="256"/>
      <c r="S44" s="7" t="s">
        <v>16</v>
      </c>
      <c r="T44" s="22" t="s">
        <v>30</v>
      </c>
      <c r="U44" s="11" t="s">
        <v>302</v>
      </c>
      <c r="V44" s="12">
        <v>3</v>
      </c>
      <c r="W44" s="32">
        <v>1</v>
      </c>
      <c r="X44" s="29">
        <v>3</v>
      </c>
      <c r="Y44" s="27">
        <f t="shared" si="0"/>
        <v>0.33333333333333331</v>
      </c>
      <c r="Z44" s="34" t="s">
        <v>303</v>
      </c>
      <c r="AA44" s="11" t="s">
        <v>302</v>
      </c>
      <c r="AB44" s="12">
        <v>3</v>
      </c>
      <c r="AC44" s="32">
        <v>1</v>
      </c>
      <c r="AD44" s="29">
        <v>3</v>
      </c>
      <c r="AE44" s="27">
        <f t="shared" si="8"/>
        <v>0.33333333333333331</v>
      </c>
      <c r="AF44" s="34" t="s">
        <v>304</v>
      </c>
      <c r="AG44" s="11" t="s">
        <v>302</v>
      </c>
      <c r="AH44" s="12">
        <v>3</v>
      </c>
      <c r="AI44" s="32">
        <v>1</v>
      </c>
      <c r="AJ44" s="29">
        <v>3</v>
      </c>
      <c r="AK44" s="27">
        <f t="shared" ref="AK44:AK50" si="11">+AI44/AJ44</f>
        <v>0.33333333333333331</v>
      </c>
      <c r="AL44" s="34" t="s">
        <v>305</v>
      </c>
      <c r="AM44" s="11" t="s">
        <v>302</v>
      </c>
      <c r="AN44" s="12">
        <v>3</v>
      </c>
      <c r="AO44" s="32" t="s">
        <v>103</v>
      </c>
      <c r="AP44" s="29" t="s">
        <v>103</v>
      </c>
      <c r="AQ44" s="27" t="s">
        <v>103</v>
      </c>
      <c r="AR44" s="250" t="s">
        <v>103</v>
      </c>
    </row>
    <row r="45" spans="1:44" ht="234.75" customHeight="1">
      <c r="A45" s="238" t="s">
        <v>13</v>
      </c>
      <c r="B45" s="254" t="s">
        <v>306</v>
      </c>
      <c r="C45" s="45" t="s">
        <v>307</v>
      </c>
      <c r="D45" s="45" t="s">
        <v>75</v>
      </c>
      <c r="E45" s="22">
        <v>1</v>
      </c>
      <c r="F45" s="79" t="s">
        <v>308</v>
      </c>
      <c r="G45" s="257"/>
      <c r="H45" s="258"/>
      <c r="I45" s="258"/>
      <c r="J45" s="258"/>
      <c r="K45" s="258"/>
      <c r="L45" s="258"/>
      <c r="M45" s="259"/>
      <c r="N45" s="259"/>
      <c r="O45" s="259"/>
      <c r="P45" s="259"/>
      <c r="Q45" s="259"/>
      <c r="R45" s="260"/>
      <c r="S45" s="7" t="s">
        <v>309</v>
      </c>
      <c r="T45" s="7" t="s">
        <v>34</v>
      </c>
      <c r="U45" s="7" t="s">
        <v>310</v>
      </c>
      <c r="V45" s="188">
        <v>1</v>
      </c>
      <c r="W45" s="244">
        <v>6</v>
      </c>
      <c r="X45" s="244">
        <v>18</v>
      </c>
      <c r="Y45" s="245">
        <f t="shared" si="0"/>
        <v>0.33333333333333331</v>
      </c>
      <c r="Z45" s="34" t="s">
        <v>311</v>
      </c>
      <c r="AA45" s="7" t="s">
        <v>310</v>
      </c>
      <c r="AB45" s="188">
        <v>1</v>
      </c>
      <c r="AC45" s="244">
        <v>5</v>
      </c>
      <c r="AD45" s="244">
        <v>18</v>
      </c>
      <c r="AE45" s="245">
        <f t="shared" si="8"/>
        <v>0.27777777777777779</v>
      </c>
      <c r="AF45" s="34" t="s">
        <v>312</v>
      </c>
      <c r="AG45" s="7" t="s">
        <v>310</v>
      </c>
      <c r="AH45" s="188">
        <v>1</v>
      </c>
      <c r="AI45" s="244">
        <v>3</v>
      </c>
      <c r="AJ45" s="244">
        <v>18</v>
      </c>
      <c r="AK45" s="245">
        <f t="shared" si="11"/>
        <v>0.16666666666666666</v>
      </c>
      <c r="AL45" s="34" t="s">
        <v>313</v>
      </c>
      <c r="AM45" s="7" t="s">
        <v>310</v>
      </c>
      <c r="AN45" s="188">
        <v>1</v>
      </c>
      <c r="AO45" s="244">
        <v>4</v>
      </c>
      <c r="AP45" s="244">
        <v>18</v>
      </c>
      <c r="AQ45" s="245">
        <f t="shared" ref="AQ45:AQ47" si="12">+AO45/AP45</f>
        <v>0.22222222222222221</v>
      </c>
      <c r="AR45" s="34" t="s">
        <v>314</v>
      </c>
    </row>
    <row r="46" spans="1:44" ht="93" customHeight="1">
      <c r="A46" s="241" t="s">
        <v>21</v>
      </c>
      <c r="B46" s="254" t="s">
        <v>18</v>
      </c>
      <c r="C46" s="45" t="s">
        <v>307</v>
      </c>
      <c r="D46" s="45" t="s">
        <v>78</v>
      </c>
      <c r="E46" s="22">
        <v>1</v>
      </c>
      <c r="F46" s="79" t="s">
        <v>315</v>
      </c>
      <c r="G46" s="40"/>
      <c r="H46" s="40"/>
      <c r="I46" s="40"/>
      <c r="J46" s="40"/>
      <c r="K46" s="40"/>
      <c r="L46" s="40"/>
      <c r="M46" s="40"/>
      <c r="N46" s="40"/>
      <c r="O46" s="40"/>
      <c r="P46" s="40"/>
      <c r="Q46" s="40"/>
      <c r="R46" s="40"/>
      <c r="S46" s="7" t="s">
        <v>316</v>
      </c>
      <c r="T46" s="7" t="s">
        <v>30</v>
      </c>
      <c r="U46" s="8" t="s">
        <v>317</v>
      </c>
      <c r="V46" s="188">
        <v>1</v>
      </c>
      <c r="W46" s="244">
        <v>11</v>
      </c>
      <c r="X46" s="244">
        <v>11</v>
      </c>
      <c r="Y46" s="245">
        <f t="shared" si="0"/>
        <v>1</v>
      </c>
      <c r="Z46" s="251" t="s">
        <v>318</v>
      </c>
      <c r="AA46" s="8" t="s">
        <v>317</v>
      </c>
      <c r="AB46" s="188">
        <v>1</v>
      </c>
      <c r="AC46" s="244">
        <v>6</v>
      </c>
      <c r="AD46" s="244">
        <v>6</v>
      </c>
      <c r="AE46" s="245">
        <f t="shared" si="8"/>
        <v>1</v>
      </c>
      <c r="AF46" s="251" t="s">
        <v>319</v>
      </c>
      <c r="AG46" s="8" t="s">
        <v>317</v>
      </c>
      <c r="AH46" s="188">
        <v>1</v>
      </c>
      <c r="AI46" s="244">
        <v>5</v>
      </c>
      <c r="AJ46" s="244">
        <v>5</v>
      </c>
      <c r="AK46" s="245">
        <f t="shared" si="11"/>
        <v>1</v>
      </c>
      <c r="AL46" s="251" t="s">
        <v>320</v>
      </c>
      <c r="AM46" s="8" t="s">
        <v>317</v>
      </c>
      <c r="AN46" s="188">
        <v>1</v>
      </c>
      <c r="AO46" s="244">
        <v>7</v>
      </c>
      <c r="AP46" s="244">
        <v>7</v>
      </c>
      <c r="AQ46" s="245">
        <f t="shared" si="12"/>
        <v>1</v>
      </c>
      <c r="AR46" s="251" t="s">
        <v>321</v>
      </c>
    </row>
    <row r="47" spans="1:44" ht="95.25" customHeight="1">
      <c r="A47" s="241"/>
      <c r="B47" s="261" t="s">
        <v>322</v>
      </c>
      <c r="C47" s="243" t="s">
        <v>307</v>
      </c>
      <c r="D47" s="243" t="s">
        <v>75</v>
      </c>
      <c r="E47" s="22">
        <v>1</v>
      </c>
      <c r="F47" s="79" t="s">
        <v>323</v>
      </c>
      <c r="G47" s="4"/>
      <c r="H47" s="4"/>
      <c r="I47" s="4"/>
      <c r="J47" s="4"/>
      <c r="K47" s="4"/>
      <c r="L47" s="4"/>
      <c r="M47" s="40"/>
      <c r="N47" s="40"/>
      <c r="O47" s="40"/>
      <c r="P47" s="4"/>
      <c r="Q47" s="4"/>
      <c r="R47" s="4"/>
      <c r="S47" s="22" t="s">
        <v>324</v>
      </c>
      <c r="T47" s="22" t="s">
        <v>31</v>
      </c>
      <c r="U47" s="22" t="s">
        <v>325</v>
      </c>
      <c r="V47" s="188">
        <v>1</v>
      </c>
      <c r="W47" s="244">
        <v>0</v>
      </c>
      <c r="X47" s="244">
        <v>5</v>
      </c>
      <c r="Y47" s="245">
        <f t="shared" si="0"/>
        <v>0</v>
      </c>
      <c r="Z47" s="251" t="s">
        <v>326</v>
      </c>
      <c r="AA47" s="22" t="s">
        <v>325</v>
      </c>
      <c r="AB47" s="188">
        <v>1</v>
      </c>
      <c r="AC47" s="244">
        <v>3</v>
      </c>
      <c r="AD47" s="244">
        <v>5</v>
      </c>
      <c r="AE47" s="245">
        <f t="shared" si="8"/>
        <v>0.6</v>
      </c>
      <c r="AF47" s="251" t="s">
        <v>327</v>
      </c>
      <c r="AG47" s="22" t="s">
        <v>325</v>
      </c>
      <c r="AH47" s="188">
        <v>1</v>
      </c>
      <c r="AI47" s="244">
        <v>4</v>
      </c>
      <c r="AJ47" s="244">
        <v>5</v>
      </c>
      <c r="AK47" s="245">
        <f t="shared" si="11"/>
        <v>0.8</v>
      </c>
      <c r="AL47" s="251" t="s">
        <v>328</v>
      </c>
      <c r="AM47" s="22" t="s">
        <v>325</v>
      </c>
      <c r="AN47" s="188">
        <v>1</v>
      </c>
      <c r="AO47" s="244">
        <v>4</v>
      </c>
      <c r="AP47" s="244">
        <v>5</v>
      </c>
      <c r="AQ47" s="245">
        <f t="shared" si="12"/>
        <v>0.8</v>
      </c>
      <c r="AR47" s="251" t="s">
        <v>329</v>
      </c>
    </row>
    <row r="48" spans="1:44" ht="44.25" customHeight="1" thickBot="1">
      <c r="A48" s="211"/>
      <c r="B48" s="212"/>
      <c r="C48" s="213"/>
      <c r="D48" s="213"/>
      <c r="E48" s="215">
        <v>2</v>
      </c>
      <c r="F48" s="262" t="s">
        <v>330</v>
      </c>
      <c r="G48" s="263"/>
      <c r="H48" s="230"/>
      <c r="I48" s="230"/>
      <c r="J48" s="230"/>
      <c r="K48" s="230"/>
      <c r="L48" s="230"/>
      <c r="M48" s="221"/>
      <c r="N48" s="221"/>
      <c r="O48" s="264"/>
      <c r="P48" s="221"/>
      <c r="Q48" s="221"/>
      <c r="R48" s="265"/>
      <c r="S48" s="215" t="s">
        <v>331</v>
      </c>
      <c r="T48" s="215" t="s">
        <v>31</v>
      </c>
      <c r="U48" s="215" t="s">
        <v>332</v>
      </c>
      <c r="V48" s="266">
        <v>1</v>
      </c>
      <c r="W48" s="224">
        <v>0</v>
      </c>
      <c r="X48" s="224">
        <v>0</v>
      </c>
      <c r="Y48" s="225" t="e">
        <f t="shared" si="0"/>
        <v>#DIV/0!</v>
      </c>
      <c r="Z48" s="267" t="s">
        <v>333</v>
      </c>
      <c r="AA48" s="215" t="s">
        <v>332</v>
      </c>
      <c r="AB48" s="266">
        <v>1</v>
      </c>
      <c r="AC48" s="224">
        <v>0</v>
      </c>
      <c r="AD48" s="224">
        <v>1</v>
      </c>
      <c r="AE48" s="225">
        <f t="shared" si="8"/>
        <v>0</v>
      </c>
      <c r="AF48" s="267" t="s">
        <v>333</v>
      </c>
      <c r="AG48" s="215" t="s">
        <v>332</v>
      </c>
      <c r="AH48" s="266">
        <v>1</v>
      </c>
      <c r="AI48" s="224">
        <v>1</v>
      </c>
      <c r="AJ48" s="224">
        <v>1</v>
      </c>
      <c r="AK48" s="225">
        <f t="shared" si="11"/>
        <v>1</v>
      </c>
      <c r="AL48" s="267" t="s">
        <v>334</v>
      </c>
      <c r="AM48" s="215" t="s">
        <v>332</v>
      </c>
      <c r="AN48" s="266">
        <v>1</v>
      </c>
      <c r="AO48" s="224" t="s">
        <v>103</v>
      </c>
      <c r="AP48" s="224" t="s">
        <v>103</v>
      </c>
      <c r="AQ48" s="224" t="s">
        <v>103</v>
      </c>
      <c r="AR48" s="224" t="s">
        <v>335</v>
      </c>
    </row>
    <row r="49" spans="1:44" ht="72">
      <c r="A49" s="241" t="s">
        <v>17</v>
      </c>
      <c r="B49" s="261" t="s">
        <v>336</v>
      </c>
      <c r="C49" s="243" t="s">
        <v>337</v>
      </c>
      <c r="D49" s="141" t="s">
        <v>76</v>
      </c>
      <c r="E49" s="22">
        <v>1</v>
      </c>
      <c r="F49" s="79" t="s">
        <v>338</v>
      </c>
      <c r="G49" s="268"/>
      <c r="H49" s="40"/>
      <c r="I49" s="40"/>
      <c r="J49" s="40"/>
      <c r="K49" s="40"/>
      <c r="L49" s="40"/>
      <c r="M49" s="40"/>
      <c r="N49" s="40"/>
      <c r="O49" s="40"/>
      <c r="P49" s="40"/>
      <c r="Q49" s="40"/>
      <c r="R49" s="40"/>
      <c r="S49" s="22" t="s">
        <v>339</v>
      </c>
      <c r="T49" s="22" t="s">
        <v>31</v>
      </c>
      <c r="U49" s="22" t="s">
        <v>340</v>
      </c>
      <c r="V49" s="184">
        <v>1</v>
      </c>
      <c r="W49" s="244">
        <v>0</v>
      </c>
      <c r="X49" s="244">
        <v>0</v>
      </c>
      <c r="Y49" s="245" t="e">
        <f t="shared" si="0"/>
        <v>#DIV/0!</v>
      </c>
      <c r="Z49" s="269" t="s">
        <v>341</v>
      </c>
      <c r="AA49" s="22" t="s">
        <v>340</v>
      </c>
      <c r="AB49" s="184">
        <v>1</v>
      </c>
      <c r="AC49" s="244">
        <v>0</v>
      </c>
      <c r="AD49" s="244">
        <v>0</v>
      </c>
      <c r="AE49" s="245" t="e">
        <f t="shared" si="8"/>
        <v>#DIV/0!</v>
      </c>
      <c r="AF49" s="269" t="s">
        <v>341</v>
      </c>
      <c r="AG49" s="22" t="s">
        <v>340</v>
      </c>
      <c r="AH49" s="184">
        <v>1</v>
      </c>
      <c r="AI49" s="244">
        <v>0</v>
      </c>
      <c r="AJ49" s="244">
        <v>3</v>
      </c>
      <c r="AK49" s="245">
        <f t="shared" si="11"/>
        <v>0</v>
      </c>
      <c r="AL49" s="269" t="s">
        <v>342</v>
      </c>
      <c r="AM49" s="22" t="s">
        <v>340</v>
      </c>
      <c r="AN49" s="184">
        <v>1</v>
      </c>
      <c r="AO49" s="244">
        <v>3</v>
      </c>
      <c r="AP49" s="244">
        <v>3</v>
      </c>
      <c r="AQ49" s="245">
        <f t="shared" ref="AQ49:AQ50" si="13">+AO49/AP49</f>
        <v>1</v>
      </c>
      <c r="AR49" s="269" t="s">
        <v>343</v>
      </c>
    </row>
    <row r="50" spans="1:44" ht="84.75" thickBot="1">
      <c r="A50" s="211"/>
      <c r="B50" s="212"/>
      <c r="C50" s="213"/>
      <c r="D50" s="214"/>
      <c r="E50" s="215">
        <v>2</v>
      </c>
      <c r="F50" s="262" t="s">
        <v>344</v>
      </c>
      <c r="G50" s="270"/>
      <c r="H50" s="231"/>
      <c r="I50" s="231"/>
      <c r="J50" s="231"/>
      <c r="K50" s="231"/>
      <c r="L50" s="231"/>
      <c r="M50" s="231"/>
      <c r="N50" s="231"/>
      <c r="O50" s="231"/>
      <c r="P50" s="231"/>
      <c r="Q50" s="231"/>
      <c r="R50" s="231"/>
      <c r="S50" s="215" t="s">
        <v>345</v>
      </c>
      <c r="T50" s="215" t="s">
        <v>30</v>
      </c>
      <c r="U50" s="93" t="s">
        <v>346</v>
      </c>
      <c r="V50" s="247">
        <v>1</v>
      </c>
      <c r="W50" s="224">
        <v>0</v>
      </c>
      <c r="X50" s="224">
        <v>0</v>
      </c>
      <c r="Y50" s="225" t="e">
        <f t="shared" si="0"/>
        <v>#DIV/0!</v>
      </c>
      <c r="Z50" s="271" t="s">
        <v>347</v>
      </c>
      <c r="AA50" s="93" t="s">
        <v>346</v>
      </c>
      <c r="AB50" s="247">
        <v>1</v>
      </c>
      <c r="AC50" s="224">
        <v>0</v>
      </c>
      <c r="AD50" s="224">
        <v>0</v>
      </c>
      <c r="AE50" s="225" t="e">
        <f t="shared" si="8"/>
        <v>#DIV/0!</v>
      </c>
      <c r="AF50" s="271" t="s">
        <v>348</v>
      </c>
      <c r="AG50" s="93" t="s">
        <v>346</v>
      </c>
      <c r="AH50" s="247">
        <v>1</v>
      </c>
      <c r="AI50" s="224">
        <v>0</v>
      </c>
      <c r="AJ50" s="224">
        <v>0</v>
      </c>
      <c r="AK50" s="225" t="e">
        <f t="shared" si="11"/>
        <v>#DIV/0!</v>
      </c>
      <c r="AL50" s="271" t="s">
        <v>348</v>
      </c>
      <c r="AM50" s="93" t="s">
        <v>346</v>
      </c>
      <c r="AN50" s="247">
        <v>1</v>
      </c>
      <c r="AO50" s="224">
        <v>0</v>
      </c>
      <c r="AP50" s="224">
        <v>0</v>
      </c>
      <c r="AQ50" s="225" t="e">
        <f t="shared" si="13"/>
        <v>#DIV/0!</v>
      </c>
      <c r="AR50" s="271" t="s">
        <v>349</v>
      </c>
    </row>
    <row r="51" spans="1:44" ht="168">
      <c r="A51" s="168" t="s">
        <v>17</v>
      </c>
      <c r="B51" s="169" t="s">
        <v>336</v>
      </c>
      <c r="C51" s="170" t="s">
        <v>350</v>
      </c>
      <c r="D51" s="86" t="s">
        <v>351</v>
      </c>
      <c r="E51" s="22">
        <v>1</v>
      </c>
      <c r="F51" s="79" t="s">
        <v>352</v>
      </c>
      <c r="G51" s="272"/>
      <c r="H51" s="272"/>
      <c r="I51" s="72"/>
      <c r="J51" s="72"/>
      <c r="K51" s="72"/>
      <c r="L51" s="72"/>
      <c r="M51" s="72"/>
      <c r="N51" s="72"/>
      <c r="O51" s="72"/>
      <c r="P51" s="72"/>
      <c r="Q51" s="72"/>
      <c r="R51" s="273"/>
      <c r="S51" s="178" t="s">
        <v>353</v>
      </c>
      <c r="T51" s="60" t="s">
        <v>30</v>
      </c>
      <c r="U51" s="76" t="s">
        <v>354</v>
      </c>
      <c r="V51" s="171">
        <v>1</v>
      </c>
      <c r="W51" s="32">
        <v>7</v>
      </c>
      <c r="X51" s="29">
        <v>7</v>
      </c>
      <c r="Y51" s="27">
        <f t="shared" si="0"/>
        <v>1</v>
      </c>
      <c r="Z51" s="274" t="s">
        <v>355</v>
      </c>
      <c r="AA51" s="76" t="s">
        <v>354</v>
      </c>
      <c r="AB51" s="171">
        <v>1</v>
      </c>
      <c r="AC51" s="32">
        <v>7</v>
      </c>
      <c r="AD51" s="29">
        <v>7</v>
      </c>
      <c r="AE51" s="27">
        <f>AC51/AD51</f>
        <v>1</v>
      </c>
      <c r="AF51" s="274" t="s">
        <v>356</v>
      </c>
      <c r="AG51" s="76" t="s">
        <v>354</v>
      </c>
      <c r="AH51" s="171">
        <v>1</v>
      </c>
      <c r="AI51" s="32">
        <v>1</v>
      </c>
      <c r="AJ51" s="29">
        <v>1</v>
      </c>
      <c r="AK51" s="27">
        <f>AI51/AJ51</f>
        <v>1</v>
      </c>
      <c r="AL51" s="275" t="s">
        <v>357</v>
      </c>
      <c r="AM51" s="76" t="s">
        <v>354</v>
      </c>
      <c r="AN51" s="171">
        <v>1</v>
      </c>
      <c r="AO51" s="32">
        <v>1</v>
      </c>
      <c r="AP51" s="29">
        <v>1</v>
      </c>
      <c r="AQ51" s="27">
        <f>AO51/AP51</f>
        <v>1</v>
      </c>
      <c r="AR51" s="274" t="s">
        <v>358</v>
      </c>
    </row>
    <row r="52" spans="1:44" ht="120">
      <c r="A52" s="156"/>
      <c r="B52" s="155"/>
      <c r="C52" s="142"/>
      <c r="D52" s="141" t="s">
        <v>76</v>
      </c>
      <c r="E52" s="22">
        <v>2</v>
      </c>
      <c r="F52" s="79" t="s">
        <v>359</v>
      </c>
      <c r="G52" s="268"/>
      <c r="H52" s="268"/>
      <c r="I52" s="276"/>
      <c r="J52" s="40"/>
      <c r="K52" s="40"/>
      <c r="L52" s="40"/>
      <c r="M52" s="40"/>
      <c r="N52" s="277"/>
      <c r="O52" s="277"/>
      <c r="P52" s="277"/>
      <c r="Q52" s="277"/>
      <c r="R52" s="277"/>
      <c r="S52" s="7" t="s">
        <v>360</v>
      </c>
      <c r="T52" s="278" t="s">
        <v>30</v>
      </c>
      <c r="U52" s="22" t="s">
        <v>361</v>
      </c>
      <c r="V52" s="171">
        <v>1</v>
      </c>
      <c r="W52" s="32">
        <v>1</v>
      </c>
      <c r="X52" s="29">
        <v>1</v>
      </c>
      <c r="Y52" s="27">
        <f t="shared" si="0"/>
        <v>1</v>
      </c>
      <c r="Z52" s="275" t="s">
        <v>362</v>
      </c>
      <c r="AA52" s="22" t="s">
        <v>361</v>
      </c>
      <c r="AB52" s="171">
        <v>1</v>
      </c>
      <c r="AC52" s="32">
        <v>3</v>
      </c>
      <c r="AD52" s="29">
        <v>3</v>
      </c>
      <c r="AE52" s="27">
        <f t="shared" ref="AE52:AE54" si="14">AC52/AD52</f>
        <v>1</v>
      </c>
      <c r="AF52" s="275" t="s">
        <v>363</v>
      </c>
      <c r="AG52" s="22" t="s">
        <v>361</v>
      </c>
      <c r="AH52" s="171">
        <v>1</v>
      </c>
      <c r="AI52" s="32">
        <v>2</v>
      </c>
      <c r="AJ52" s="29">
        <v>2</v>
      </c>
      <c r="AK52" s="27">
        <f t="shared" ref="AK52:AK54" si="15">AI52/AJ52</f>
        <v>1</v>
      </c>
      <c r="AL52" s="279" t="s">
        <v>364</v>
      </c>
      <c r="AM52" s="22" t="s">
        <v>361</v>
      </c>
      <c r="AN52" s="171">
        <v>1</v>
      </c>
      <c r="AO52" s="32" t="s">
        <v>103</v>
      </c>
      <c r="AP52" s="29" t="s">
        <v>103</v>
      </c>
      <c r="AQ52" s="27" t="e">
        <f t="shared" ref="AQ52:AQ54" si="16">AO52/AP52</f>
        <v>#VALUE!</v>
      </c>
      <c r="AR52" s="279" t="s">
        <v>365</v>
      </c>
    </row>
    <row r="53" spans="1:44" ht="60">
      <c r="A53" s="156"/>
      <c r="B53" s="155"/>
      <c r="C53" s="142"/>
      <c r="D53" s="142"/>
      <c r="E53" s="22">
        <v>3</v>
      </c>
      <c r="F53" s="79" t="s">
        <v>366</v>
      </c>
      <c r="G53" s="68"/>
      <c r="H53" s="68"/>
      <c r="I53" s="68"/>
      <c r="J53" s="68"/>
      <c r="K53" s="68"/>
      <c r="L53" s="68"/>
      <c r="M53" s="70"/>
      <c r="N53" s="70"/>
      <c r="O53" s="68"/>
      <c r="P53" s="68"/>
      <c r="Q53" s="280"/>
      <c r="R53" s="68"/>
      <c r="S53" s="22" t="s">
        <v>367</v>
      </c>
      <c r="T53" s="22" t="s">
        <v>34</v>
      </c>
      <c r="U53" s="8" t="s">
        <v>368</v>
      </c>
      <c r="V53" s="175">
        <v>1</v>
      </c>
      <c r="W53" s="32">
        <v>0</v>
      </c>
      <c r="X53" s="29">
        <v>1</v>
      </c>
      <c r="Y53" s="27">
        <f t="shared" si="0"/>
        <v>0</v>
      </c>
      <c r="Z53" s="279" t="s">
        <v>369</v>
      </c>
      <c r="AA53" s="8" t="s">
        <v>368</v>
      </c>
      <c r="AB53" s="175">
        <v>1</v>
      </c>
      <c r="AC53" s="32">
        <v>0</v>
      </c>
      <c r="AD53" s="29">
        <v>1</v>
      </c>
      <c r="AE53" s="27">
        <f t="shared" si="14"/>
        <v>0</v>
      </c>
      <c r="AF53" s="279" t="s">
        <v>369</v>
      </c>
      <c r="AG53" s="8" t="s">
        <v>368</v>
      </c>
      <c r="AH53" s="175">
        <v>1</v>
      </c>
      <c r="AI53" s="32">
        <v>0</v>
      </c>
      <c r="AJ53" s="29">
        <v>1</v>
      </c>
      <c r="AK53" s="27">
        <f t="shared" si="15"/>
        <v>0</v>
      </c>
      <c r="AL53" s="279" t="s">
        <v>370</v>
      </c>
      <c r="AM53" s="8" t="s">
        <v>368</v>
      </c>
      <c r="AN53" s="175">
        <v>1</v>
      </c>
      <c r="AO53" s="32">
        <v>1</v>
      </c>
      <c r="AP53" s="29">
        <v>1</v>
      </c>
      <c r="AQ53" s="27">
        <f t="shared" si="16"/>
        <v>1</v>
      </c>
      <c r="AR53" s="279" t="s">
        <v>371</v>
      </c>
    </row>
    <row r="54" spans="1:44" ht="48.75" thickBot="1">
      <c r="A54" s="124"/>
      <c r="B54" s="154"/>
      <c r="C54" s="143"/>
      <c r="D54" s="143"/>
      <c r="E54" s="22">
        <v>4</v>
      </c>
      <c r="F54" s="79" t="s">
        <v>372</v>
      </c>
      <c r="G54" s="68"/>
      <c r="H54" s="68"/>
      <c r="I54" s="68"/>
      <c r="J54" s="68"/>
      <c r="K54" s="68"/>
      <c r="L54" s="68"/>
      <c r="M54" s="280"/>
      <c r="N54" s="68"/>
      <c r="O54" s="68"/>
      <c r="P54" s="68"/>
      <c r="Q54" s="68"/>
      <c r="R54" s="68"/>
      <c r="S54" s="22" t="s">
        <v>373</v>
      </c>
      <c r="T54" s="22" t="s">
        <v>374</v>
      </c>
      <c r="U54" s="8" t="s">
        <v>375</v>
      </c>
      <c r="V54" s="175">
        <v>1</v>
      </c>
      <c r="W54" s="32">
        <v>0</v>
      </c>
      <c r="X54" s="29">
        <v>1</v>
      </c>
      <c r="Y54" s="27">
        <f t="shared" si="0"/>
        <v>0</v>
      </c>
      <c r="Z54" s="279" t="s">
        <v>376</v>
      </c>
      <c r="AA54" s="8" t="s">
        <v>375</v>
      </c>
      <c r="AB54" s="175">
        <v>1</v>
      </c>
      <c r="AC54" s="32">
        <v>0</v>
      </c>
      <c r="AD54" s="29">
        <v>1</v>
      </c>
      <c r="AE54" s="27">
        <f t="shared" si="14"/>
        <v>0</v>
      </c>
      <c r="AF54" s="279" t="s">
        <v>376</v>
      </c>
      <c r="AG54" s="8" t="s">
        <v>375</v>
      </c>
      <c r="AH54" s="175">
        <v>1</v>
      </c>
      <c r="AI54" s="32">
        <v>1</v>
      </c>
      <c r="AJ54" s="29">
        <v>1</v>
      </c>
      <c r="AK54" s="27">
        <f t="shared" si="15"/>
        <v>1</v>
      </c>
      <c r="AL54" s="279" t="s">
        <v>377</v>
      </c>
      <c r="AM54" s="8" t="s">
        <v>375</v>
      </c>
      <c r="AN54" s="175">
        <v>1</v>
      </c>
      <c r="AO54" s="32" t="s">
        <v>103</v>
      </c>
      <c r="AP54" s="29" t="s">
        <v>103</v>
      </c>
      <c r="AQ54" s="27" t="e">
        <f t="shared" si="16"/>
        <v>#VALUE!</v>
      </c>
      <c r="AR54" s="32" t="s">
        <v>103</v>
      </c>
    </row>
    <row r="55" spans="1:44" ht="111.75" customHeight="1">
      <c r="A55" s="281" t="s">
        <v>17</v>
      </c>
      <c r="B55" s="282" t="s">
        <v>378</v>
      </c>
      <c r="C55" s="170" t="s">
        <v>379</v>
      </c>
      <c r="D55" s="106" t="s">
        <v>76</v>
      </c>
      <c r="E55" s="22">
        <v>1</v>
      </c>
      <c r="F55" s="21" t="s">
        <v>380</v>
      </c>
      <c r="G55" s="42"/>
      <c r="H55" s="42"/>
      <c r="I55" s="42"/>
      <c r="J55" s="42"/>
      <c r="K55" s="42"/>
      <c r="L55" s="42"/>
      <c r="M55" s="259"/>
      <c r="N55" s="259"/>
      <c r="O55" s="259"/>
      <c r="P55" s="259"/>
      <c r="Q55" s="259"/>
      <c r="R55" s="259"/>
      <c r="S55" s="22" t="s">
        <v>381</v>
      </c>
      <c r="T55" s="110" t="s">
        <v>31</v>
      </c>
      <c r="U55" s="110" t="s">
        <v>382</v>
      </c>
      <c r="V55" s="283">
        <v>1</v>
      </c>
      <c r="W55" s="32">
        <v>9</v>
      </c>
      <c r="X55" s="29">
        <v>9</v>
      </c>
      <c r="Y55" s="27">
        <f t="shared" si="0"/>
        <v>1</v>
      </c>
      <c r="Z55" s="284" t="s">
        <v>383</v>
      </c>
      <c r="AA55" s="285" t="s">
        <v>382</v>
      </c>
      <c r="AB55" s="283">
        <v>1</v>
      </c>
      <c r="AC55" s="32" t="s">
        <v>103</v>
      </c>
      <c r="AD55" s="29" t="s">
        <v>103</v>
      </c>
      <c r="AE55" s="27" t="e">
        <f t="shared" ref="AE55:AE57" si="17">+AC55/AD55</f>
        <v>#VALUE!</v>
      </c>
      <c r="AF55" s="286" t="s">
        <v>384</v>
      </c>
      <c r="AG55" s="285" t="s">
        <v>382</v>
      </c>
      <c r="AH55" s="283">
        <v>1</v>
      </c>
      <c r="AI55" s="32" t="s">
        <v>103</v>
      </c>
      <c r="AJ55" s="29" t="s">
        <v>103</v>
      </c>
      <c r="AK55" s="27" t="e">
        <f t="shared" ref="AK55:AK57" si="18">+AI55/AJ55</f>
        <v>#VALUE!</v>
      </c>
      <c r="AL55" s="286" t="s">
        <v>385</v>
      </c>
      <c r="AM55" s="285" t="s">
        <v>382</v>
      </c>
      <c r="AN55" s="283">
        <v>1</v>
      </c>
      <c r="AO55" s="32">
        <v>2</v>
      </c>
      <c r="AP55" s="29">
        <v>2</v>
      </c>
      <c r="AQ55" s="27">
        <f t="shared" ref="AQ55:AQ56" si="19">+AO55/AP55</f>
        <v>1</v>
      </c>
      <c r="AR55" s="286" t="s">
        <v>386</v>
      </c>
    </row>
    <row r="56" spans="1:44" ht="84">
      <c r="A56" s="287"/>
      <c r="B56" s="288"/>
      <c r="C56" s="142"/>
      <c r="D56" s="106" t="s">
        <v>76</v>
      </c>
      <c r="E56" s="22">
        <v>2</v>
      </c>
      <c r="F56" s="21" t="s">
        <v>387</v>
      </c>
      <c r="G56" s="42"/>
      <c r="H56" s="42"/>
      <c r="I56" s="42"/>
      <c r="J56" s="42"/>
      <c r="K56" s="42"/>
      <c r="L56" s="42"/>
      <c r="M56" s="259"/>
      <c r="N56" s="259"/>
      <c r="O56" s="259"/>
      <c r="P56" s="259"/>
      <c r="Q56" s="259"/>
      <c r="R56" s="259"/>
      <c r="S56" s="22" t="s">
        <v>388</v>
      </c>
      <c r="T56" s="110" t="s">
        <v>31</v>
      </c>
      <c r="U56" s="110" t="s">
        <v>389</v>
      </c>
      <c r="V56" s="171">
        <v>1</v>
      </c>
      <c r="W56" s="32">
        <v>9</v>
      </c>
      <c r="X56" s="29">
        <v>9</v>
      </c>
      <c r="Y56" s="27">
        <f t="shared" si="0"/>
        <v>1</v>
      </c>
      <c r="Z56" s="289" t="s">
        <v>390</v>
      </c>
      <c r="AA56" s="285" t="s">
        <v>389</v>
      </c>
      <c r="AB56" s="171">
        <v>1</v>
      </c>
      <c r="AC56" s="32">
        <v>6</v>
      </c>
      <c r="AD56" s="29">
        <v>6</v>
      </c>
      <c r="AE56" s="27">
        <f t="shared" si="17"/>
        <v>1</v>
      </c>
      <c r="AF56" s="290" t="s">
        <v>391</v>
      </c>
      <c r="AG56" s="285" t="s">
        <v>389</v>
      </c>
      <c r="AH56" s="171">
        <v>1</v>
      </c>
      <c r="AI56" s="32" t="s">
        <v>103</v>
      </c>
      <c r="AJ56" s="29" t="s">
        <v>103</v>
      </c>
      <c r="AK56" s="27" t="e">
        <f t="shared" si="18"/>
        <v>#VALUE!</v>
      </c>
      <c r="AL56" s="290" t="s">
        <v>392</v>
      </c>
      <c r="AM56" s="285" t="s">
        <v>389</v>
      </c>
      <c r="AN56" s="171">
        <v>1</v>
      </c>
      <c r="AO56" s="32">
        <v>7</v>
      </c>
      <c r="AP56" s="29">
        <v>7</v>
      </c>
      <c r="AQ56" s="27">
        <f t="shared" si="19"/>
        <v>1</v>
      </c>
      <c r="AR56" s="290" t="s">
        <v>393</v>
      </c>
    </row>
    <row r="57" spans="1:44" ht="130.5" customHeight="1" thickBot="1">
      <c r="A57" s="291"/>
      <c r="B57" s="292"/>
      <c r="C57" s="143"/>
      <c r="D57" s="45" t="s">
        <v>76</v>
      </c>
      <c r="E57" s="22">
        <v>4</v>
      </c>
      <c r="F57" s="21" t="s">
        <v>394</v>
      </c>
      <c r="G57" s="42"/>
      <c r="H57" s="42"/>
      <c r="I57" s="42"/>
      <c r="J57" s="42"/>
      <c r="K57" s="42"/>
      <c r="L57" s="42"/>
      <c r="M57" s="259"/>
      <c r="N57" s="259"/>
      <c r="O57" s="259"/>
      <c r="P57" s="259"/>
      <c r="Q57" s="259"/>
      <c r="R57" s="259"/>
      <c r="S57" s="22" t="s">
        <v>395</v>
      </c>
      <c r="T57" s="22" t="s">
        <v>31</v>
      </c>
      <c r="U57" s="110" t="s">
        <v>396</v>
      </c>
      <c r="V57" s="171">
        <v>1</v>
      </c>
      <c r="W57" s="32">
        <v>2</v>
      </c>
      <c r="X57" s="29">
        <v>2</v>
      </c>
      <c r="Y57" s="27">
        <f t="shared" si="0"/>
        <v>1</v>
      </c>
      <c r="Z57" s="289" t="s">
        <v>397</v>
      </c>
      <c r="AA57" s="285" t="s">
        <v>396</v>
      </c>
      <c r="AB57" s="171">
        <v>1</v>
      </c>
      <c r="AC57" s="32">
        <v>2</v>
      </c>
      <c r="AD57" s="29">
        <v>2</v>
      </c>
      <c r="AE57" s="27">
        <f t="shared" si="17"/>
        <v>1</v>
      </c>
      <c r="AF57" s="290" t="s">
        <v>398</v>
      </c>
      <c r="AG57" s="285" t="s">
        <v>396</v>
      </c>
      <c r="AH57" s="171">
        <v>1</v>
      </c>
      <c r="AI57" s="32">
        <v>1</v>
      </c>
      <c r="AJ57" s="29">
        <v>1</v>
      </c>
      <c r="AK57" s="27">
        <f t="shared" si="18"/>
        <v>1</v>
      </c>
      <c r="AL57" s="290" t="s">
        <v>399</v>
      </c>
      <c r="AM57" s="285" t="s">
        <v>396</v>
      </c>
      <c r="AN57" s="171">
        <v>1</v>
      </c>
      <c r="AO57" s="32" t="s">
        <v>103</v>
      </c>
      <c r="AP57" s="29" t="s">
        <v>103</v>
      </c>
      <c r="AQ57" s="27" t="s">
        <v>103</v>
      </c>
      <c r="AR57" s="290" t="s">
        <v>400</v>
      </c>
    </row>
    <row r="58" spans="1:44" ht="85.5" customHeight="1" thickBot="1">
      <c r="A58" s="293" t="s">
        <v>17</v>
      </c>
      <c r="B58" s="294" t="s">
        <v>378</v>
      </c>
      <c r="C58" s="170" t="s">
        <v>401</v>
      </c>
      <c r="D58" s="170" t="s">
        <v>76</v>
      </c>
      <c r="E58" s="60">
        <v>1</v>
      </c>
      <c r="F58" s="21" t="s">
        <v>402</v>
      </c>
      <c r="G58" s="295"/>
      <c r="H58" s="295"/>
      <c r="I58" s="295"/>
      <c r="J58" s="295"/>
      <c r="K58" s="295"/>
      <c r="L58" s="295"/>
      <c r="M58" s="296"/>
      <c r="N58" s="296"/>
      <c r="O58" s="296"/>
      <c r="P58" s="296"/>
      <c r="Q58" s="296"/>
      <c r="R58" s="296"/>
      <c r="S58" s="22" t="s">
        <v>403</v>
      </c>
      <c r="T58" s="22" t="s">
        <v>31</v>
      </c>
      <c r="U58" s="7" t="s">
        <v>404</v>
      </c>
      <c r="V58" s="184">
        <v>1</v>
      </c>
      <c r="W58" s="297">
        <v>11</v>
      </c>
      <c r="X58" s="208">
        <v>11</v>
      </c>
      <c r="Y58" s="298">
        <f>+W58/X58</f>
        <v>1</v>
      </c>
      <c r="Z58" s="299" t="s">
        <v>405</v>
      </c>
      <c r="AA58" s="7" t="s">
        <v>404</v>
      </c>
      <c r="AB58" s="184">
        <v>1</v>
      </c>
      <c r="AC58" s="297" t="s">
        <v>103</v>
      </c>
      <c r="AD58" s="208" t="s">
        <v>103</v>
      </c>
      <c r="AE58" s="298" t="e">
        <f>+AC58/AD58</f>
        <v>#VALUE!</v>
      </c>
      <c r="AF58" s="299"/>
      <c r="AG58" s="7" t="s">
        <v>404</v>
      </c>
      <c r="AH58" s="184">
        <v>1</v>
      </c>
      <c r="AI58" s="297">
        <v>12</v>
      </c>
      <c r="AJ58" s="208">
        <v>12</v>
      </c>
      <c r="AK58" s="298">
        <f>+AI58/AJ58</f>
        <v>1</v>
      </c>
      <c r="AL58" s="299" t="s">
        <v>406</v>
      </c>
      <c r="AM58" s="7" t="s">
        <v>404</v>
      </c>
      <c r="AN58" s="184">
        <v>1</v>
      </c>
      <c r="AO58" s="297" t="s">
        <v>103</v>
      </c>
      <c r="AP58" s="208" t="s">
        <v>103</v>
      </c>
      <c r="AQ58" s="298" t="e">
        <f>+AO58/AP58</f>
        <v>#VALUE!</v>
      </c>
      <c r="AR58" s="299"/>
    </row>
    <row r="59" spans="1:44" ht="60">
      <c r="A59" s="300"/>
      <c r="B59" s="301"/>
      <c r="C59" s="143"/>
      <c r="D59" s="143"/>
      <c r="E59" s="110">
        <v>2</v>
      </c>
      <c r="F59" s="46" t="s">
        <v>407</v>
      </c>
      <c r="G59" s="295"/>
      <c r="H59" s="302"/>
      <c r="I59" s="302"/>
      <c r="J59" s="302"/>
      <c r="K59" s="302"/>
      <c r="L59" s="302"/>
      <c r="M59" s="39"/>
      <c r="N59" s="39"/>
      <c r="O59" s="39"/>
      <c r="P59" s="39"/>
      <c r="Q59" s="39"/>
      <c r="R59" s="39"/>
      <c r="S59" s="22" t="s">
        <v>408</v>
      </c>
      <c r="T59" s="285" t="s">
        <v>31</v>
      </c>
      <c r="U59" s="93" t="s">
        <v>409</v>
      </c>
      <c r="V59" s="184">
        <v>1</v>
      </c>
      <c r="W59" s="303">
        <v>11</v>
      </c>
      <c r="X59" s="304">
        <v>11</v>
      </c>
      <c r="Y59" s="27">
        <f>+W59/X59</f>
        <v>1</v>
      </c>
      <c r="Z59" s="305" t="s">
        <v>410</v>
      </c>
      <c r="AA59" s="93" t="s">
        <v>409</v>
      </c>
      <c r="AB59" s="184">
        <v>1</v>
      </c>
      <c r="AC59" s="303" t="s">
        <v>103</v>
      </c>
      <c r="AD59" s="304" t="s">
        <v>103</v>
      </c>
      <c r="AE59" s="27" t="e">
        <f>+AC59/AD59</f>
        <v>#VALUE!</v>
      </c>
      <c r="AF59" s="305"/>
      <c r="AG59" s="93" t="s">
        <v>409</v>
      </c>
      <c r="AH59" s="184">
        <v>1</v>
      </c>
      <c r="AI59" s="303">
        <v>12</v>
      </c>
      <c r="AJ59" s="304">
        <v>12</v>
      </c>
      <c r="AK59" s="27">
        <f>+AI59/AJ59</f>
        <v>1</v>
      </c>
      <c r="AL59" s="305" t="s">
        <v>411</v>
      </c>
      <c r="AM59" s="93" t="s">
        <v>409</v>
      </c>
      <c r="AN59" s="184">
        <v>1</v>
      </c>
      <c r="AO59" s="303" t="s">
        <v>103</v>
      </c>
      <c r="AP59" s="304" t="s">
        <v>103</v>
      </c>
      <c r="AQ59" s="27" t="e">
        <f>+AO59/AP59</f>
        <v>#VALUE!</v>
      </c>
      <c r="AR59" s="305"/>
    </row>
  </sheetData>
  <mergeCells count="84">
    <mergeCell ref="D58:D59"/>
    <mergeCell ref="A55:A57"/>
    <mergeCell ref="B55:B57"/>
    <mergeCell ref="C55:C57"/>
    <mergeCell ref="A58:A59"/>
    <mergeCell ref="B58:B59"/>
    <mergeCell ref="C58:C59"/>
    <mergeCell ref="A49:A50"/>
    <mergeCell ref="B49:B50"/>
    <mergeCell ref="C49:C50"/>
    <mergeCell ref="D49:D50"/>
    <mergeCell ref="A51:A54"/>
    <mergeCell ref="B51:B54"/>
    <mergeCell ref="C51:C54"/>
    <mergeCell ref="D52:D54"/>
    <mergeCell ref="A41:A44"/>
    <mergeCell ref="B41:B44"/>
    <mergeCell ref="C41:C44"/>
    <mergeCell ref="D41:D44"/>
    <mergeCell ref="A46:A48"/>
    <mergeCell ref="B47:B48"/>
    <mergeCell ref="C47:C48"/>
    <mergeCell ref="D47:D48"/>
    <mergeCell ref="A36:A37"/>
    <mergeCell ref="B36:B37"/>
    <mergeCell ref="C36:C37"/>
    <mergeCell ref="D36:D37"/>
    <mergeCell ref="A38:A40"/>
    <mergeCell ref="B38:B40"/>
    <mergeCell ref="C38:C40"/>
    <mergeCell ref="D38:D40"/>
    <mergeCell ref="F28:F30"/>
    <mergeCell ref="S28:S30"/>
    <mergeCell ref="A33:A34"/>
    <mergeCell ref="B33:B34"/>
    <mergeCell ref="C33:C34"/>
    <mergeCell ref="D33:D34"/>
    <mergeCell ref="A19:A22"/>
    <mergeCell ref="B19:B22"/>
    <mergeCell ref="C19:C22"/>
    <mergeCell ref="D19:D22"/>
    <mergeCell ref="A24:A31"/>
    <mergeCell ref="B24:B27"/>
    <mergeCell ref="C24:C31"/>
    <mergeCell ref="B28:B31"/>
    <mergeCell ref="D28:D30"/>
    <mergeCell ref="B1:Z1"/>
    <mergeCell ref="W3:Z3"/>
    <mergeCell ref="W2:Z2"/>
    <mergeCell ref="U2:U4"/>
    <mergeCell ref="V2:V4"/>
    <mergeCell ref="T2:T4"/>
    <mergeCell ref="E2:R2"/>
    <mergeCell ref="S2:S4"/>
    <mergeCell ref="E3:E4"/>
    <mergeCell ref="F3:F4"/>
    <mergeCell ref="G3:R3"/>
    <mergeCell ref="A15:A18"/>
    <mergeCell ref="B15:B18"/>
    <mergeCell ref="C15:C18"/>
    <mergeCell ref="D2:D4"/>
    <mergeCell ref="D11:D12"/>
    <mergeCell ref="D15:D18"/>
    <mergeCell ref="C11:C12"/>
    <mergeCell ref="A2:A4"/>
    <mergeCell ref="B2:B4"/>
    <mergeCell ref="C2:C4"/>
    <mergeCell ref="B11:B12"/>
    <mergeCell ref="C7:C10"/>
    <mergeCell ref="B7:B10"/>
    <mergeCell ref="A6:A12"/>
    <mergeCell ref="AM2:AM4"/>
    <mergeCell ref="AN2:AN4"/>
    <mergeCell ref="AO2:AR2"/>
    <mergeCell ref="AO3:AR3"/>
    <mergeCell ref="A13:A14"/>
    <mergeCell ref="AA2:AA4"/>
    <mergeCell ref="AB2:AB4"/>
    <mergeCell ref="AG2:AG4"/>
    <mergeCell ref="AH2:AH4"/>
    <mergeCell ref="AI2:AL2"/>
    <mergeCell ref="AI3:AL3"/>
    <mergeCell ref="AC2:AF2"/>
    <mergeCell ref="AC3:A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4to trim.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portatil3</cp:lastModifiedBy>
  <cp:lastPrinted>2017-02-14T13:23:46Z</cp:lastPrinted>
  <dcterms:created xsi:type="dcterms:W3CDTF">2016-05-18T14:48:35Z</dcterms:created>
  <dcterms:modified xsi:type="dcterms:W3CDTF">2008-06-05T05:47:24Z</dcterms:modified>
</cp:coreProperties>
</file>