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PUBLICACIONES 2021-1 AUDITORIAS Y DEMAS\SEGUIMIETO PLAN DE ACCION - INDICADORES 3ER TRIMESTRE 2020\"/>
    </mc:Choice>
  </mc:AlternateContent>
  <bookViews>
    <workbookView xWindow="0" yWindow="0" windowWidth="28800" windowHeight="12330"/>
  </bookViews>
  <sheets>
    <sheet name="Planeación Institucional" sheetId="1" r:id="rId1"/>
    <sheet name="Adqusición Bienes y Servicios" sheetId="3" r:id="rId2"/>
    <sheet name="Gestión Financiera" sheetId="4" r:id="rId3"/>
    <sheet name="Talento Humano" sheetId="5" r:id="rId4"/>
    <sheet name="Infraestructura" sheetId="6" r:id="rId5"/>
    <sheet name="Gestión Documental" sheetId="7" r:id="rId6"/>
    <sheet name="Gestión Juridica" sheetId="8" r:id="rId7"/>
    <sheet name="Evaluación, Analisis y Mejora" sheetId="9" r:id="rId8"/>
    <sheet name="Participacion Ciudadana" sheetId="12" r:id="rId9"/>
    <sheet name="Administrativo Sancionatorio" sheetId="10" r:id="rId10"/>
    <sheet name="Auditorias" sheetId="11" r:id="rId11"/>
    <sheet name="Responsabilidad Fiscal" sheetId="13" r:id="rId12"/>
    <sheet name="Jurisdicción Coactiva" sheetId="14"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6" i="14" l="1"/>
  <c r="AG6" i="14"/>
  <c r="Y6" i="14"/>
  <c r="AO5" i="14"/>
  <c r="AG5" i="14"/>
  <c r="Y5" i="14"/>
  <c r="AO4" i="14"/>
  <c r="AG4" i="14"/>
  <c r="Y4" i="14"/>
  <c r="AO6" i="13" l="1"/>
  <c r="AG6" i="13"/>
  <c r="Y6" i="13"/>
  <c r="AO5" i="13"/>
  <c r="AG5" i="13"/>
  <c r="Y5" i="13"/>
  <c r="AO4" i="13"/>
  <c r="AG4" i="13"/>
  <c r="Y4" i="13"/>
  <c r="AO5" i="12" l="1"/>
  <c r="AG5" i="12"/>
  <c r="Y5" i="12"/>
  <c r="AO4" i="12"/>
  <c r="AG4" i="12"/>
  <c r="Y4" i="12"/>
  <c r="AO7" i="11" l="1"/>
  <c r="AG7" i="11"/>
  <c r="Y7" i="11"/>
  <c r="AO6" i="11"/>
  <c r="AG6" i="11"/>
  <c r="Y6" i="11"/>
  <c r="AO5" i="11"/>
  <c r="AG5" i="11"/>
  <c r="Y5" i="11"/>
  <c r="AO4" i="11"/>
  <c r="AG4" i="11"/>
  <c r="Y4" i="11"/>
  <c r="AO5" i="10" l="1"/>
  <c r="AG5" i="10"/>
  <c r="Y5" i="10"/>
  <c r="AO4" i="10"/>
  <c r="AG4" i="10"/>
  <c r="Y4" i="10"/>
  <c r="AO10" i="9" l="1"/>
  <c r="AG10" i="9"/>
  <c r="Y10" i="9"/>
  <c r="AO9" i="9"/>
  <c r="Y9" i="9"/>
  <c r="Y8" i="9"/>
  <c r="Y7" i="9"/>
  <c r="AO6" i="9"/>
  <c r="AO5" i="9"/>
  <c r="Y4" i="9"/>
  <c r="AO5" i="8" l="1"/>
  <c r="AG5" i="8"/>
  <c r="Y5" i="8"/>
  <c r="AO4" i="8"/>
  <c r="AG4" i="8"/>
  <c r="Y4" i="8"/>
  <c r="AO4" i="7" l="1"/>
  <c r="AG4" i="7"/>
  <c r="Y4" i="7"/>
  <c r="AO5" i="6" l="1"/>
  <c r="AG5" i="6"/>
  <c r="Y5" i="6"/>
  <c r="AO13" i="5" l="1"/>
  <c r="AG13" i="5"/>
  <c r="Y13" i="5"/>
  <c r="AO12" i="5"/>
  <c r="AG12" i="5"/>
  <c r="Y12" i="5"/>
  <c r="AO11" i="5"/>
  <c r="AG11" i="5"/>
  <c r="Y11" i="5"/>
  <c r="AO10" i="5"/>
  <c r="AG10" i="5"/>
  <c r="Y10" i="5"/>
  <c r="AO9" i="5"/>
  <c r="AG9" i="5"/>
  <c r="Y9" i="5"/>
  <c r="AO8" i="5"/>
  <c r="AG8" i="5"/>
  <c r="Y8" i="5"/>
  <c r="AO7" i="5"/>
  <c r="AG7" i="5"/>
  <c r="Y7" i="5"/>
  <c r="AO6" i="5"/>
  <c r="AG6" i="5"/>
  <c r="Y6" i="5"/>
  <c r="AO5" i="5"/>
  <c r="AG5" i="5"/>
  <c r="Y5" i="5"/>
  <c r="AK8" i="4" l="1"/>
  <c r="AE8" i="4"/>
  <c r="Y8" i="4"/>
  <c r="AK7" i="4"/>
  <c r="AE7" i="4"/>
  <c r="Y7" i="4"/>
  <c r="AK6" i="4"/>
  <c r="AE6" i="4"/>
  <c r="Y6" i="4"/>
  <c r="AK5" i="4"/>
  <c r="AE5" i="4"/>
  <c r="Y5" i="4"/>
  <c r="AP5" i="3" l="1"/>
  <c r="AH5" i="3"/>
  <c r="Y5" i="3"/>
  <c r="AK16" i="1" l="1"/>
  <c r="AK15" i="1"/>
  <c r="AK14" i="1"/>
  <c r="AK13" i="1"/>
  <c r="AK12" i="1"/>
  <c r="AK11" i="1"/>
  <c r="AK10" i="1"/>
  <c r="AK9" i="1"/>
  <c r="AK8" i="1"/>
  <c r="AK7" i="1"/>
  <c r="AK6" i="1"/>
  <c r="AK5" i="1"/>
  <c r="AE16" i="1" l="1"/>
  <c r="AE15" i="1"/>
  <c r="AE14" i="1"/>
  <c r="AE13" i="1"/>
  <c r="AE12" i="1"/>
  <c r="AE11" i="1"/>
  <c r="AE10" i="1"/>
  <c r="AE9" i="1"/>
  <c r="AE8" i="1"/>
  <c r="AE7" i="1"/>
  <c r="AE6" i="1"/>
  <c r="AE5" i="1"/>
  <c r="Y16" i="1"/>
  <c r="Y15" i="1"/>
  <c r="Y14" i="1"/>
  <c r="Y13" i="1"/>
  <c r="Y12" i="1"/>
  <c r="Y11" i="1"/>
  <c r="Y10" i="1"/>
  <c r="Y9" i="1"/>
  <c r="Y8" i="1"/>
  <c r="Y7" i="1"/>
  <c r="Y6" i="1"/>
  <c r="Y5" i="1"/>
</calcChain>
</file>

<file path=xl/sharedStrings.xml><?xml version="1.0" encoding="utf-8"?>
<sst xmlns="http://schemas.openxmlformats.org/spreadsheetml/2006/main" count="1362" uniqueCount="392">
  <si>
    <t>OBJETIVO ESTRATEGICO</t>
  </si>
  <si>
    <t>ESTRATEGIAS</t>
  </si>
  <si>
    <t>PROCESO RESPONSABLE</t>
  </si>
  <si>
    <t>PLANES</t>
  </si>
  <si>
    <t>CRONOGRAMA</t>
  </si>
  <si>
    <t>No.</t>
  </si>
  <si>
    <t>ACTIVIDADES</t>
  </si>
  <si>
    <t>MESES</t>
  </si>
  <si>
    <t>1.1. Optimizar los Sistemas de Información y Comunicación (TICS)</t>
  </si>
  <si>
    <t>PLANEACIÓN INSTITUCIONAL</t>
  </si>
  <si>
    <t>Plan Anual de Comunicaciones</t>
  </si>
  <si>
    <t>Ejecutar  Plan Anual de Acción para la vigencia  en el marco del Plan de  Comunicaciones Institucional adoptado por la entidad</t>
  </si>
  <si>
    <t xml:space="preserve">Plan  de comunicaciones </t>
  </si>
  <si>
    <t>Eficiencia</t>
  </si>
  <si>
    <t>(No. Actividades realizadas del PAAC/ No.actividades programadas del PAAC)*100.</t>
  </si>
  <si>
    <t>Plan de Acción de Gobierno Digital</t>
  </si>
  <si>
    <t>Implementar Plan de Acción de Gobierno Digital</t>
  </si>
  <si>
    <t>Plan de Acción Gobierno Digital</t>
  </si>
  <si>
    <t>Eficacia</t>
  </si>
  <si>
    <t>(Número de actividades realizadas en el marco del PAGD /Número de actividades programadas en el PAGD)X100</t>
  </si>
  <si>
    <t>Plan de Tratamientos de Riesgos de Seguridad y Privacidad de la Información</t>
  </si>
  <si>
    <t>Implementar  Plan de Tratamientos de Riesgos de Seguridad y Privacidad de la Información.</t>
  </si>
  <si>
    <t xml:space="preserve"> Plan de Tratamientos de Riesgos de Seguridad y Privacidad de la Información.</t>
  </si>
  <si>
    <t>(Número de actividades realizadas del  PTRSPI /Número de actividades programadas del PTRSPI)X100</t>
  </si>
  <si>
    <t>Plan de Seguridad y Privacidad de la Información</t>
  </si>
  <si>
    <t>Implementar Plan de  Seguridad y Privacidad de la Información.</t>
  </si>
  <si>
    <t>Plan de  Seguridad y Privacidad de la Información.</t>
  </si>
  <si>
    <t>(Número de actividades realizadas del PSPI / Numero de actividades programadas en el PSPI)X100</t>
  </si>
  <si>
    <t>Plan Estrategico de Tecnologias de la información y las Comunicaciones (PETIC)</t>
  </si>
  <si>
    <t>Implementar Plan Estrategico de Tecnologias de la información y las Comunicaciones (PETIC)</t>
  </si>
  <si>
    <t>(Número de actividades realizadas del PETIC/ Numero de actividades programadas en el PETIC)X100</t>
  </si>
  <si>
    <t>1.2. Fortalecer los mecanismos de Transparencia y Lucha contra la Corrupción   de la mano de la Ciudadania</t>
  </si>
  <si>
    <t>Plan Anticorrupción y de Atención al Ciudadano</t>
  </si>
  <si>
    <t>Implementar  Plan Anticorrupción y Atención al Ciudadano para la vigencia 2020.</t>
  </si>
  <si>
    <t>Plan Anticorrupción y Atención al ciudadano</t>
  </si>
  <si>
    <t>(Número de actividades realizadas del PAAC /Número de actividades programadas del  PAAC)X100</t>
  </si>
  <si>
    <t xml:space="preserve">1.3. Realizar seguimiento efectivo a las Peticiones, Quejas, Reclamos y Sugerencias  de competencia de la entidad </t>
  </si>
  <si>
    <t xml:space="preserve">Plan de Acción </t>
  </si>
  <si>
    <t xml:space="preserve">Fortalecer el trámite de las Peticiones radicadas en la Entidad. </t>
  </si>
  <si>
    <t>Procedimiento PQRSD</t>
  </si>
  <si>
    <t>Efectividad</t>
  </si>
  <si>
    <t>(Número de Peticiones resueltas oportunamente/Número de Peticiones radicadas)X100</t>
  </si>
  <si>
    <t>Fortalecer el trámite de las Quejas radicadas en la Entidad.</t>
  </si>
  <si>
    <t>(Número de Quejas resueltas oportunamente/Número de Quejas radicadas)X100</t>
  </si>
  <si>
    <t xml:space="preserve">Fortalecer el trámite de los Reclamos radicados en la Entidad. </t>
  </si>
  <si>
    <t>(Número de Reclamos resueltos oportunamente/Número de Reclamos radicados)X100</t>
  </si>
  <si>
    <t xml:space="preserve">Fortalecer el trámite de las Sugerencias  radicadas en la Entidad. </t>
  </si>
  <si>
    <t>(Número de Sugerencias atendidas oportunamente/Número de Sugerencias recepcionadas)X100</t>
  </si>
  <si>
    <t>1.4. Fortalecer el Sistema de Gestión de Calidad y Certificación en las Normas de Calidad Pertinentes.</t>
  </si>
  <si>
    <t>Realizar Revisión por la Dirección</t>
  </si>
  <si>
    <t>Acta de la Revisión por la Dirección</t>
  </si>
  <si>
    <t>(Número de Revisión por la Dirección realizadas/Número de Revisión por la Dirección programadas)X100</t>
  </si>
  <si>
    <t>Actualizar   Manual de Calidad en el marco de la ISO 9001:2015 con las nuevas Lineas estrategicas 2020-2021</t>
  </si>
  <si>
    <t>Manual de Calidad</t>
  </si>
  <si>
    <t xml:space="preserve"> Numero de Manual Actualizado y adoptado</t>
  </si>
  <si>
    <t xml:space="preserve"> Plan Estrategico de Tecnologias de la información y las Comunicaciones (PETIC</t>
  </si>
  <si>
    <t>Instrumento de ejecución</t>
  </si>
  <si>
    <t>Tipo de Indicador de Desempeño</t>
  </si>
  <si>
    <t>Indicador</t>
  </si>
  <si>
    <t>Meta  anual y/o producto</t>
  </si>
  <si>
    <t>SEGUIMIENTO  2020</t>
  </si>
  <si>
    <t>NUMERADOR</t>
  </si>
  <si>
    <t>DENOMINADOR</t>
  </si>
  <si>
    <t>% DE AVANCE DE METAS</t>
  </si>
  <si>
    <t>DESCRIPCIÓN DEL INDICADOR</t>
  </si>
  <si>
    <t>Trimestral (Enero - Marzo)</t>
  </si>
  <si>
    <t>1.0. Asegurar el funcionamiento e impilsar el  Fortalecimineto Institucional</t>
  </si>
  <si>
    <t>Trimestral (Abril - Junio)</t>
  </si>
  <si>
    <t>En el trimestre se radicaron ocho (8) peticiones las cuales fueron resueltas oportunamente</t>
  </si>
  <si>
    <t>En el trimestre se radicaron trece (13) peticiones las cuales fueron resueltas oportunamente</t>
  </si>
  <si>
    <t>No se radicaron quejas en el trimestre</t>
  </si>
  <si>
    <t>No se radicaron reclamos en el trimestre</t>
  </si>
  <si>
    <t>No se radicaron sugerencias en el trimestre</t>
  </si>
  <si>
    <t>Programada para el tercer trimestre</t>
  </si>
  <si>
    <t>El manual se encuetra en revisión</t>
  </si>
  <si>
    <t>La actividad se encuentra programada para el tercer trimestre</t>
  </si>
  <si>
    <t>Mediante Resolución 052 del 25//02/2020 se adopta el plan de ación de gobierno digital.
En el primer trimestre acorde con lo programado se habilitaron espacios de participación en el sitio web para que la ciudadanía participara en la construcción de planes y ejercicios de rendición de cuentas y se actualizo el catalogo de sistemas de información.</t>
  </si>
  <si>
    <t>Mediante Resolución 021 del 30//01/2020 se adopta el plan de seguridad y privacidad de la información y trtatamiento de riesgos de seguridad y privacidad de la informacion.
 Revisión y actualizacion del prodebimiento/metodologia para la gestión de riesgos de seguridad y privacidad de la información y seguridad digital,</t>
  </si>
  <si>
    <t>Mediante Resolución 021 del 30//01/2020 se adopta el plan de seguridad y privacidad de la información y trtatamiento de riesgos de seguridad y privacidad de la informacion.
 En el primer trimestre se elaboró procedimientos asociados a la continuidad del negocio.</t>
  </si>
  <si>
    <r>
      <t xml:space="preserve">Mediante Resolución 020 del 20//01/2020 se adopta el plan estrategico de tecnologias de la información y las comunicaciones -PETI-,
De las actividades/proyectos definidos para la vigencia se han </t>
    </r>
    <r>
      <rPr>
        <sz val="9"/>
        <rFont val="Arial"/>
        <family val="2"/>
      </rPr>
      <t xml:space="preserve">se nencuentran en ejecución el mantenimiento de la plataforma/servcios tecnologicos de la entidad y la implementación y mejoramento de la política de gobierno digital. Igualmente se han generado espacios de comunicacion y participación ciudadana </t>
    </r>
  </si>
  <si>
    <t>En ejecución el 
mantenimiento de la plataforma/servcios tecnologicos de la entidad y la implementación y mejoramento de la política de gobierno digitall</t>
  </si>
  <si>
    <t>En el trimestre no se realizaron actividades en su 100% pero En ejecución se encuetra la actualizacion de contenidos acorde con la información remitida por las diferentes dependencias,de la entidada, acividad programada durante toda la vigencia  y la aplicación de la matriz de seguimiento de información básica y/o mínima obligatoria a publicar en el sitio web de la Contraloria de acuerdo a la Ley 1712 de 2014, el Decreto 103 de 2015 y la Resolución 3564 de 2015 . una de las dos seguimientos programadas correspondiente al año en curso.</t>
  </si>
  <si>
    <t xml:space="preserve">En el trimestre no se realizaron actividades en un 100% pero En ejecucion los aciones de control  a los riesgos identificados </t>
  </si>
  <si>
    <t>En el trimestre no se realizaron actividades en un 100% pero Actualmente se encuentra en ejecución la fase de planeacion de transición de IPv4 a IPv6.</t>
  </si>
  <si>
    <t>Trimestral (Julio - Septiembre)</t>
  </si>
  <si>
    <t>Durante el primer trimestre se desarrollaron tres (3)  actividades en un 100% : 1. Elaborar el Plan de Acción 2020, 2. Socializar a traves de comunicados las reuniones preparatorias para la Audiencia Pública de Rendición de Cuentas y 3. Elaborar diapositivas para la Estrategia de Rendición de Cuentas. Es importante anotar que las demas actividades programadas en el plan llevan un avance significativo</t>
  </si>
  <si>
    <t>Durante el segundo trimestre se desarrollaron (dos) actividades: 
1. Elaborar y adoptar el Plan de institucional de Comunicaciones 2020 - 2021 y 2.  Socializar a traves de los correos Institucionales el Plan de Acción de Comunicaciones.Es importante anotar que las demas actividades programadas en el plan llevan un avance significativo</t>
  </si>
  <si>
    <t>Durante el tercer trimestre se desarrolaron (2) dos actividades en un 100%, vale la pena resaltar que venian en ejecución desde el primer trimestre1. Redactar (boletines) información que genere la Entidad para ser difundidas a través de canales tradicionales de la Entidad. 2. Socializar los Canales de Comunicación de la entidad, es importante resaltar que las demas actividades llevan un avance significativo</t>
  </si>
  <si>
    <t>En el trimestre se radicaron catorce (14) peticiones las cuales fueron resueltas oportunamente</t>
  </si>
  <si>
    <t>La Revisión por la Dirección se realizo en el marco del Comité Institucional de Gestión y Desempeño</t>
  </si>
  <si>
    <t>El manual se actualizó y fue adptado la versión No. 8 mediante Reslución 167 del 28 de julio</t>
  </si>
  <si>
    <t xml:space="preserve">De las 26 actividades en los 4 componentes se lograron realizar en el primer trimestre 5 de ellas en un 100%, las demas llevan un avance signficativo </t>
  </si>
  <si>
    <r>
      <t>De las 26 actividades en los 4 componentes se lograron realizar en el segundo trimestre (1)  una actividad en un 100%</t>
    </r>
    <r>
      <rPr>
        <b/>
        <sz val="9"/>
        <rFont val="Arial"/>
        <family val="2"/>
      </rPr>
      <t>.</t>
    </r>
    <r>
      <rPr>
        <sz val="9"/>
        <rFont val="Arial"/>
        <family val="2"/>
      </rPr>
      <t xml:space="preserve"> Las demas actividades programadas tienen un avance significativo.</t>
    </r>
  </si>
  <si>
    <t>De las 24 actividades en los 4 componentes se lograron realizar en el tercer trimestre (8)  actividades en un 100%, las demas llevan un avance significativo y que seran realizadas en su totalidad en el cuarto trimestre</t>
  </si>
  <si>
    <t xml:space="preserve">
Se realizó la revisiónde los riesgos de seguridad y privacidad identificados.</t>
  </si>
  <si>
    <r>
      <t xml:space="preserve">En el tercer trimestre </t>
    </r>
    <r>
      <rPr>
        <b/>
        <sz val="9"/>
        <rFont val="Arial"/>
        <family val="2"/>
      </rPr>
      <t>1</t>
    </r>
    <r>
      <rPr>
        <sz val="9"/>
        <rFont val="Arial"/>
        <family val="2"/>
      </rPr>
      <t>. se aplico matriz de seguimiento de información básica y/o mínima obligatoria a publicar en el sitio web de la Contraloria de acuerdo a la Ley 1712 de 2014, el Decreto 103 de 2015 y la Resolución 3564 de 2015 cumpliendo con los seguimientos programadaspara la vigencia,</t>
    </r>
    <r>
      <rPr>
        <b/>
        <sz val="9"/>
        <rFont val="Arial"/>
        <family val="2"/>
      </rPr>
      <t xml:space="preserve"> 2</t>
    </r>
    <r>
      <rPr>
        <sz val="9"/>
        <rFont val="Arial"/>
        <family val="2"/>
      </rPr>
      <t xml:space="preserve">. Se divulgaron y promovieron los datos abiertos de la entidad a traves de banners publicados en el sitio web y </t>
    </r>
    <r>
      <rPr>
        <b/>
        <sz val="9"/>
        <rFont val="Arial"/>
        <family val="2"/>
      </rPr>
      <t>3</t>
    </r>
    <r>
      <rPr>
        <sz val="9"/>
        <rFont val="Arial"/>
        <family val="2"/>
      </rPr>
      <t>. Se documento la arquitectura de servicios tecnológicos.
En ejecución actualizacion de contenidos acorde con la información remitida por las diferentes dependencias,de la entidada, acividad programada durante toda la vigencia</t>
    </r>
  </si>
  <si>
    <t xml:space="preserve">En el tercer trimestre 1. se realizó la revisión y actualización del inventario de activos de información a cargo del Area de Sistemas, asi como de los requisitos legales asociados a la seguridad de la información </t>
  </si>
  <si>
    <r>
      <t xml:space="preserve">Durante el tercer trimestre se llevo a cabo </t>
    </r>
    <r>
      <rPr>
        <b/>
        <sz val="9"/>
        <rFont val="Arial"/>
        <family val="2"/>
      </rPr>
      <t>1</t>
    </r>
    <r>
      <rPr>
        <sz val="9"/>
        <rFont val="Arial"/>
        <family val="2"/>
      </rPr>
      <t xml:space="preserve">. la actualizacion del sitio web, </t>
    </r>
    <r>
      <rPr>
        <b/>
        <sz val="9"/>
        <rFont val="Arial"/>
        <family val="2"/>
      </rPr>
      <t>2</t>
    </r>
    <r>
      <rPr>
        <sz val="9"/>
        <rFont val="Arial"/>
        <family val="2"/>
      </rPr>
      <t xml:space="preserve">.ajustes al sistema web de PQRSD y  asi como </t>
    </r>
    <r>
      <rPr>
        <b/>
        <sz val="9"/>
        <rFont val="Arial"/>
        <family val="2"/>
      </rPr>
      <t>3</t>
    </r>
    <r>
      <rPr>
        <sz val="9"/>
        <rFont val="Arial"/>
        <family val="2"/>
      </rPr>
      <t>. la revisión de las políticas de actualización de contenidos en el sitio web.</t>
    </r>
  </si>
  <si>
    <t>RESPONSABLES</t>
  </si>
  <si>
    <t xml:space="preserve">Dependencia / Proceso                                             </t>
  </si>
  <si>
    <t xml:space="preserve">Ejecutores </t>
  </si>
  <si>
    <t>Trimestral (Julio- Sepo)</t>
  </si>
  <si>
    <t xml:space="preserve">Grupo  o Proceso                                             </t>
  </si>
  <si>
    <t>1.0.  Asegurar el funcionamiento e impulsar el Fortalecimiento Institucional</t>
  </si>
  <si>
    <t xml:space="preserve"> ADQUISICIONES DE BIENES Y SERVICIOS</t>
  </si>
  <si>
    <t>Plan Anual de Adquisiciones</t>
  </si>
  <si>
    <t xml:space="preserve">Ejecutar Plan Anual de Adquisiciones de Bienes y servicios para cada vigencia. </t>
  </si>
  <si>
    <t>Informe avance</t>
  </si>
  <si>
    <t>(Valor del Plan de Adquisiciones de bienes y  servicios ejecutado/Valor del Plan de Adquisiciones de bienes y servicios programado)X100</t>
  </si>
  <si>
    <r>
      <t xml:space="preserve">Se adopta Plan de Adquisiciones mediante Resolucion 022 del 30 de enero de 2020 y se realizo una modificacion al plan de adquisiciones mediante Resolucion 055 del 27 de febrero. Corresponde a 16 contratos los cuales en su totalidad suman $ </t>
    </r>
    <r>
      <rPr>
        <b/>
        <u/>
        <sz val="9"/>
        <color theme="1"/>
        <rFont val="Arial"/>
        <family val="2"/>
      </rPr>
      <t>764.706.666</t>
    </r>
  </si>
  <si>
    <t>Contraloria Auxiliar - Adquisición de Bienes y Servicios</t>
  </si>
  <si>
    <t>Contralor Auxiliar - Tecnico Operativo (Almacen)</t>
  </si>
  <si>
    <r>
      <t xml:space="preserve">Se realizaron dos modificaciones al plan de adquisiciones mediante resolucion 105 del 21 de mayo y resolucion 108 del 9 de junio de 2020. corresponde. La ejecución para este trimestre corresponde a $ </t>
    </r>
    <r>
      <rPr>
        <b/>
        <u/>
        <sz val="9"/>
        <color theme="1"/>
        <rFont val="Arial"/>
        <family val="2"/>
      </rPr>
      <t>254. 400.000</t>
    </r>
  </si>
  <si>
    <t xml:space="preserve"> se realizo una modificacion al plan de adquicisones mediante resolucion 145 del 3 de agosto. La ejecucion para este trimestre corresponde a $961,809,449 </t>
  </si>
  <si>
    <t>GESTIÓN FINANCIERA</t>
  </si>
  <si>
    <t>Gestión Financiera</t>
  </si>
  <si>
    <t>Elaborar y ejecutar el Presupuesto Anual de Gastos de la Entidad</t>
  </si>
  <si>
    <t>Presupuesto adoptado</t>
  </si>
  <si>
    <t>(Valor presupuesto ejecutado/Valor presupuesto asignado)X100</t>
  </si>
  <si>
    <t>A corte 30 de marzo el presupuesto asignado a la entidad alcanza un avance del 25% que equivale a 1.545.969.386</t>
  </si>
  <si>
    <t>A corte 30 de junio el presupuesto asignado a la entidad alcanza un avance del 39% pero lo ejecutado en el trimestre fue un 14% equivalente a 871.342.576</t>
  </si>
  <si>
    <t xml:space="preserve">Durante este trimestre el presupuesto se ejecutó en un 24%, equivalente a 1.498.220.541 se considera una ejecucion razonable respecto del proyectado; el acumulado del año asciende al 63% </t>
  </si>
  <si>
    <t xml:space="preserve">Elaborar el Balance General mensual y Estado financiero </t>
  </si>
  <si>
    <t>Balance General de la Vigencia</t>
  </si>
  <si>
    <t>(Número de balance general elaborada y aprobada /Número de balance general por elaborar y aprobar)X100</t>
  </si>
  <si>
    <t>Durante el primer trimestre del año se elaboro y presento el balance general correspondiente al corte 31 de diciembre de 2019, los balances de la presente vigencia no fue posible elaborar por ocasión del efecto del COVID-19</t>
  </si>
  <si>
    <t xml:space="preserve">Durante el segundo trimestre del año fueron elaborados y aprobados los balances generales de los meses de Enero, Febrero, Marzo, Abril y mayo de 2020 .  </t>
  </si>
  <si>
    <t xml:space="preserve">Durante este trimestre del año fueron elaborados y aprobados los balances general correspondiente al mes de junio de 2020.  </t>
  </si>
  <si>
    <t>Realizar el Estado de Situación Financiera economica y social</t>
  </si>
  <si>
    <t>Informe Estado Financiero del año</t>
  </si>
  <si>
    <t>(Número de estado de la situación financiera económica y social elaborada y validado/Número de estado de la situación financiera económica y social por elaborar)X100</t>
  </si>
  <si>
    <t>Durante el primer trimestre del año se elaboro y presento el estado de situacion financiera correspondiente al corte 31 de diciembre de 2019, los esatdos de situacion fianciera de la presente vigencia no fue posible elaborar por ocasión del efecto del COVID-19</t>
  </si>
  <si>
    <t xml:space="preserve">Durante el segundo trimestre del año fueron elaborados y aprobados los Estado de Situacion fianciera de los meses de Enero, Febrero, Marzo, Abril y Mayo de 2020 .  </t>
  </si>
  <si>
    <t xml:space="preserve">Durante este trimestre del año fueron elaborados y aprobados los Estado de situacion financiera correspondiente al mes de junio de 2020 .  </t>
  </si>
  <si>
    <t>Presentar oportunamente a la Secretaría de Hacienda el Informe Financiero Trimestral</t>
  </si>
  <si>
    <t>Informe Fianaciero</t>
  </si>
  <si>
    <t>(Número de Informes presentados/Número de Informes obligados a presentar)X100</t>
  </si>
  <si>
    <t>Durante el primer trimestre del año 2020 se presento el informe financiero solicitado por el Contador del departamento  correspondiente al 4to trimestre del año 2019 y fue remitido a la Gobernacion de san Andres el 15 de febrero del año 2020</t>
  </si>
  <si>
    <t>Durante el segundo trimestre del año 2020 se presento el informe financiero solicitado por el Contador del departamento  correspondiente al 1er trimestre del año 2020 remitido a la Gobernacion de san Andres el 26 de mayo de 2020.</t>
  </si>
  <si>
    <t>Durante el tercer trimestre del año se rendio el informe financiero con corte a junio 30 de 2020, remitido a la Secretaria de Hacienda Dptal, mediante correo electronico del 23 de julio de 2020</t>
  </si>
  <si>
    <t>Trimestral (Julio- Septiembre)</t>
  </si>
  <si>
    <t xml:space="preserve">1.6. Fortalecer el Talento Humano y cultura organizacional </t>
  </si>
  <si>
    <t>TALENTO HUMANO</t>
  </si>
  <si>
    <t>Plan Institucional de Capacitación (PIC)</t>
  </si>
  <si>
    <t>Ejecutar el Plan Institucional de Capacitación Institucional para la vigencia.</t>
  </si>
  <si>
    <t>Registro de capacitaciones</t>
  </si>
  <si>
    <t>Cobertura</t>
  </si>
  <si>
    <t>(Número capacitaciónes realizadas /Número de  capacitaciónes programadas)X100</t>
  </si>
  <si>
    <t>para este trimestre se realizaron dos capacitaciones de acuerdo a lo programado en el plan</t>
  </si>
  <si>
    <t>Contraloria Auxiliar - Talento Humano</t>
  </si>
  <si>
    <t xml:space="preserve">Contralor Auxiliar </t>
  </si>
  <si>
    <t>para este trimestre no fue posible realizar capacitaciones debido al aislamiento decretado producto de la pandemia. Fue necesario modificar y reprogramar el numero de capacitaciones inicialmente programadas</t>
  </si>
  <si>
    <t>Se capacitó al grupo de auditoria, de participacion ciudadana y al grupo de reaacion inmediata en la nueva Guia de Auditoria Territorial Gat, en armonia con las normas intenacionales de auditoria (FUNDACION MADANA BLUE), Seminario Taller para el fortalecimiento de las competencias en la Formulacion y Seguimiento de los planes de la Entidad a todos los funcionarios de la entidad (Sinergy Team SAS)</t>
  </si>
  <si>
    <t>Secretaria General- Talento Humano</t>
  </si>
  <si>
    <t>Secretario General</t>
  </si>
  <si>
    <t>Plan Estrategico de Talento Humano</t>
  </si>
  <si>
    <t>Ejecutar Plan Estrategico de Talento Humano</t>
  </si>
  <si>
    <t>(Número de actividades  de los planes en el marco del PETH realizadas /Número de actividades de los planes en el marco del PETH programadas)X100</t>
  </si>
  <si>
    <t>para este trimestre se realizaron dos capacitaciones y dos actividades de seguridad social en el trabajo</t>
  </si>
  <si>
    <t>para este trimetre se ejecutaron dos actividades una correspondiente al plan de incentivos y otra de seguridad social en el trabjao.</t>
  </si>
  <si>
    <t>Durante el tercer trimestre se logro desarrollar (5) cinco actividades de acuerdo a lo planificado teniendo en cuenta las recomendaciones dadas por el goberno en lo relacionado con la pandemia del COVID -19</t>
  </si>
  <si>
    <t>Plan de Previsión de Recursos Humanos</t>
  </si>
  <si>
    <t>Ejecutar Plan de Previsión de Recursos Humanos</t>
  </si>
  <si>
    <t>(Número de empleos proveidos en la planta global de la entidad / Numero de empleos por proveer en la planta global de la entidad)X100</t>
  </si>
  <si>
    <t xml:space="preserve">hay 8 vacantes por proveer </t>
  </si>
  <si>
    <t>Plan Anual de Vacantes</t>
  </si>
  <si>
    <t>Reportar las vacantes definitivas que se generan durante la vigencia, conforme con la normativa interna y externa.</t>
  </si>
  <si>
    <t xml:space="preserve"> Plan Anual de Vacantes</t>
  </si>
  <si>
    <t xml:space="preserve"> (Numero de cargos de carrera administrativas vacantes/ Numero de cargos de carrera administrativas vacantes reportados a las instancias)X100</t>
  </si>
  <si>
    <t xml:space="preserve">hay 8 cargos de carrera administrativa vacantes y 8 reportados a las instnacias </t>
  </si>
  <si>
    <t>De acuerdo al plan de vacantes a suplir durante la vigencia 2020, se encuentra en proceso en CNSC, mediante la respectiva OPEC, dicho proceso se encuentra suspendido temporalmente hasta que la CNSC lo retome</t>
  </si>
  <si>
    <t>Plan de Bienestar Social</t>
  </si>
  <si>
    <t xml:space="preserve">Ejecutar Plan de Bienestar Social  </t>
  </si>
  <si>
    <t xml:space="preserve">Plan de Bienestar Social </t>
  </si>
  <si>
    <t>(Número de actividades del Plan de Bienestar Social realizadas/Número de actividades del Plan de Bienestar Social programadas)X100</t>
  </si>
  <si>
    <t>En el plan de bienestar social para la vigencia 2020 no se establecieron las actividades por lo tanto hubo la nesecidad identificar las actividades para el segundo trimestre</t>
  </si>
  <si>
    <t>Para este trimestre no fue posible adelantar la contratacion debido al aislamiento decretado producto de la pandemia lo cual no permitia ejecutar las actividades</t>
  </si>
  <si>
    <t>Para este trimestre no fue posible adelantar la contratacion debido al aislamiento decretado por las instancias competentes (ministerio de salud y el goberno departamental producto de la pandemia lo cual no permitia ejecutar las actividades del plan de Bienestar Social</t>
  </si>
  <si>
    <t>(Número de jornadas del Plan de Bienestar Social realizadas/Número de jornadas del Plan de Bienestar Social programadas)X100</t>
  </si>
  <si>
    <t>En el plan de bienestar social para la vigencia 2020 no se establecieron las jornadas por lo tanto hubo la nesecidad identificar las actividades y programarlas para el segundo trimestre</t>
  </si>
  <si>
    <t>Para este trimestre no fue posible adelantar la contratacion debido al aislamiento decretado por las instancias competentes (ministerio de salud y el gobierno departamental producto de la pandemia lo cual no permitia ejecutar las actividades del plan de Bienestar Social y se reprogramaron para los meses de octubre, noviembre y diciembre, ajustando el plan, teniendo en cuentas las medidas de bioseguridad establecidas</t>
  </si>
  <si>
    <t>(Número de cursos del Plan de Bienestar Social realizados/Número de cursos del Plan de Bienestar Social programados)X100</t>
  </si>
  <si>
    <t>En el plan de bienestar social para la vigencia 2020 no se establecieron los cursos por lo tanto hubo la nesecidad identificar las actividades y programarlas para el segundo trimestre</t>
  </si>
  <si>
    <t>Para este trimestre no fue posible adelantar la contratacion debido al aislamiento decretado por las instancias competentes (ministerio de salud y el goberno departamental producto de la pandemia lo cual no permitia ejecutar las actividades del plan de Bienestar Social y se reprogramaron para los meses de octubre, noviembre y diciembre, ajustando el plan, teniendo en cuentas las medidas de bioseguridad establecidas</t>
  </si>
  <si>
    <t>Plan de Estimulos e Incentivos Institucionales</t>
  </si>
  <si>
    <t xml:space="preserve">Ejecutar  Plan de Estimulos e Incentivos  Intitucionales.  </t>
  </si>
  <si>
    <t>Plan de Estimulos eIncentivos</t>
  </si>
  <si>
    <t>(Número de actividades realizadas/Número de actividades programadas)X100</t>
  </si>
  <si>
    <t>Para este trimestre no se solicitaron estimulos</t>
  </si>
  <si>
    <t xml:space="preserve">en este trimestre se otorgo a un empleado de carrera administrativa un apoyo economico para la educacion formal de su hija </t>
  </si>
  <si>
    <t>Número de empleados beneficiados con reconocimiento/Número de empleados que solicitaron reconocimiento)X100</t>
  </si>
  <si>
    <t>No se otorgó ningún incentivo pecuniario durante el trimestre</t>
  </si>
  <si>
    <t>Plan de Trabajo Anual en Seguridad y Salud en el Trabajo</t>
  </si>
  <si>
    <t>Ejecutar Plan de Trabajo Anual en Seguridad  y Salud en el trabajo</t>
  </si>
  <si>
    <t>Plan de Trabajo anual en Seguridad  y Salud en el trabajo</t>
  </si>
  <si>
    <t>(Numero de actividades realizadas en el marco del Plan de SST/Numero de Actividades Programadas  en el Plan de  SST)X100</t>
  </si>
  <si>
    <t xml:space="preserve">para este trimestre se adelantaron dos actividades correspondientes a la evaluacion, actualizaciony diseño del sistema de gestion de seguridad social </t>
  </si>
  <si>
    <t>Contralor Auxiliar</t>
  </si>
  <si>
    <t xml:space="preserve">para este trimetre se ejecuto una actividad de promocion y prevencion en relacion al COVID. </t>
  </si>
  <si>
    <t>1, Evaluaciones medicas ocupacionales periodicas, 2, Actividades de estilos de vida saludables y 3. P&amp;P (Actividades de promocion y prevencion)</t>
  </si>
  <si>
    <t>ANUAL (Enero - Marzo)</t>
  </si>
  <si>
    <t>ANUAL (Abril - Junio)</t>
  </si>
  <si>
    <t>ANUAL (Julio - Septiembre)</t>
  </si>
  <si>
    <t>1.7. Adelantar actividades que permitan mejorar  la Infraestructura fisica y tecnologica de la entidad garantizando un ambiente laboral optimo para los funionarios.</t>
  </si>
  <si>
    <t>INFRAESTRUCTURA</t>
  </si>
  <si>
    <t xml:space="preserve">Ejecutar  Plan de Infraestructura.  </t>
  </si>
  <si>
    <t>Plan de Infraestructura</t>
  </si>
  <si>
    <t xml:space="preserve">Se programaron estas actividades para el segundo trimestre </t>
  </si>
  <si>
    <t xml:space="preserve">Se realizó el mantenimiento de aires acondicionados </t>
  </si>
  <si>
    <t>Se realizó el 
1. Mantenimiento del edificio donde funciona la CGD
2. Mantenimiento preventivo y correctivo equipo computo, 
3. Mantenimiento y soporte software, sitio web</t>
  </si>
  <si>
    <t>Secretaria General - Talento Humano</t>
  </si>
  <si>
    <t>1.8. Ejecutar las actividades orientadas a la correcta y oportuna organización de los archivos de gestión.</t>
  </si>
  <si>
    <t>GESTIÓN DOCUMENTAL</t>
  </si>
  <si>
    <t>Plan Institucional de Archivos de la Entidad (PINAR)</t>
  </si>
  <si>
    <t>Ejecutar Plan Institucional de Archivos de la Entidad (PINAR)</t>
  </si>
  <si>
    <t xml:space="preserve">Documento Diagnóstico </t>
  </si>
  <si>
    <t>(Número de actividades del PINAR realizadas/Número de actividades del PINAR programadas)X100</t>
  </si>
  <si>
    <t>Actividades programadas para el segundo semestre</t>
  </si>
  <si>
    <t>Contraloria Auxiliar - Gestión Documental</t>
  </si>
  <si>
    <t xml:space="preserve">se reprogramaron estas actividades para el tercer trimestre </t>
  </si>
  <si>
    <r>
      <t>Las actividades que lograron realizar en un 100% son:</t>
    </r>
    <r>
      <rPr>
        <b/>
        <sz val="9"/>
        <rFont val="Arial"/>
        <family val="2"/>
      </rPr>
      <t>1.</t>
    </r>
    <r>
      <rPr>
        <sz val="9"/>
        <rFont val="Arial"/>
        <family val="2"/>
      </rPr>
      <t xml:space="preserve"> Se reviso y ajustaron las TRD-Tablas de Retención Documental segun Acuerdo
042 del 31 de octubre 2002 del Archivo General, </t>
    </r>
    <r>
      <rPr>
        <b/>
        <sz val="9"/>
        <rFont val="Arial"/>
        <family val="2"/>
      </rPr>
      <t>2</t>
    </r>
    <r>
      <rPr>
        <sz val="9"/>
        <rFont val="Arial"/>
        <family val="2"/>
      </rPr>
      <t xml:space="preserve">. Se Elaboró la Politica de Gestión Documental, </t>
    </r>
    <r>
      <rPr>
        <b/>
        <sz val="9"/>
        <rFont val="Arial"/>
        <family val="2"/>
      </rPr>
      <t>3</t>
    </r>
    <r>
      <rPr>
        <sz val="9"/>
        <rFont val="Arial"/>
        <family val="2"/>
      </rPr>
      <t xml:space="preserve">. Se actualizó el Programa de Gestión Documental, </t>
    </r>
    <r>
      <rPr>
        <b/>
        <sz val="9"/>
        <rFont val="Arial"/>
        <family val="2"/>
      </rPr>
      <t>4</t>
    </r>
    <r>
      <rPr>
        <sz val="9"/>
        <rFont val="Arial"/>
        <family val="2"/>
      </rPr>
      <t xml:space="preserve">. Se Actualizo el Plan Institucional de Archivo. 
Las actividades que se encuentran en ejecución son las siguientes: </t>
    </r>
    <r>
      <rPr>
        <b/>
        <sz val="9"/>
        <rFont val="Arial"/>
        <family val="2"/>
      </rPr>
      <t>1</t>
    </r>
    <r>
      <rPr>
        <sz val="9"/>
        <rFont val="Arial"/>
        <family val="2"/>
      </rPr>
      <t xml:space="preserve">- Se digitalizó el 30% de 600 mil folios de series y subseries de conservación permanente y </t>
    </r>
    <r>
      <rPr>
        <b/>
        <sz val="9"/>
        <rFont val="Arial"/>
        <family val="2"/>
      </rPr>
      <t>2</t>
    </r>
    <r>
      <rPr>
        <sz val="9"/>
        <rFont val="Arial"/>
        <family val="2"/>
      </rPr>
      <t>- • Se elaboró el 30% de las hojas de control programadas</t>
    </r>
  </si>
  <si>
    <t>Secretario General- Gestión Documental</t>
  </si>
  <si>
    <t>1.9. Llevar a cabo la defensa de la entidad cuando se presenten demandas judiciales en su contra</t>
  </si>
  <si>
    <t>GESTIÓN JURIDICA</t>
  </si>
  <si>
    <t>Dar Tramite oportuno a las demandas Judiciales que puedan suscitarse en contra de la Entidad, para así poder conducirlas a buen término</t>
  </si>
  <si>
    <t xml:space="preserve">Demandas interpuestas </t>
  </si>
  <si>
    <t xml:space="preserve">(Numero de demandas en contra de la entidad tramitadas oportunamente/Numero de demandas en contra de la entidad)X100  </t>
  </si>
  <si>
    <t>N/A</t>
  </si>
  <si>
    <t xml:space="preserve">Para este trimestre no se presentaron demandas en contra de la entidad </t>
  </si>
  <si>
    <t>Contraloria Auxiliar - GestiónJuridica</t>
  </si>
  <si>
    <t>Secretaria General - Gestión Juridica</t>
  </si>
  <si>
    <t>Secretrario General</t>
  </si>
  <si>
    <t>Plan de Acción</t>
  </si>
  <si>
    <t>Defender juridicamente a la entidad como respuesta a las denuncias en contra de la misma.</t>
  </si>
  <si>
    <t>Sentencias emitidas por el instancias judiciales</t>
  </si>
  <si>
    <t>(Numero de sentencias favorables/ Numero de Sentencias Emitidos)X100</t>
  </si>
  <si>
    <t>No se han proferido fallos de los procesos que se encuentran en curso</t>
  </si>
  <si>
    <t>1.10. Optimizar el Sistema de Control Interno y aplicar acciones para su mejora continua</t>
  </si>
  <si>
    <t>EVALUACIÓN, ANÁLISIS Y MEJORA</t>
  </si>
  <si>
    <t>Programa Anual de Auditorias</t>
  </si>
  <si>
    <r>
      <rPr>
        <sz val="9"/>
        <rFont val="Arial"/>
        <family val="2"/>
      </rPr>
      <t xml:space="preserve">Elaborar, socializar y presentar para aprobación del Comité Institucional de Control Interno el Programa </t>
    </r>
    <r>
      <rPr>
        <sz val="9"/>
        <color theme="1"/>
        <rFont val="Arial"/>
        <family val="2"/>
      </rPr>
      <t>Anual de  Auditorías Internas de Gestión de la vigencia</t>
    </r>
  </si>
  <si>
    <t>Programa de Auditorías Interna de Gestión</t>
  </si>
  <si>
    <t xml:space="preserve"> Programa Anual de Auditorías internas de Gestión elaborada, socializada y aprobada.</t>
  </si>
  <si>
    <t>El programa fue elaborado por la Oficina de Control Interno y socializado y aprobado en el Comité Institucional de Control Interno en reunión ordinaria de fecha 26 de febrero de 2020</t>
  </si>
  <si>
    <t>Control Interno - Evaluación Analisis y Mejora</t>
  </si>
  <si>
    <t>Jefe de Control Interno</t>
  </si>
  <si>
    <t>Actividad cumplida en el trimestre anterior</t>
  </si>
  <si>
    <t>Actividad cumplida en el Primer trimestre</t>
  </si>
  <si>
    <t>Desarrollar auditorías internas de Gestión</t>
  </si>
  <si>
    <t>(Número de auditorías interna de Gestión desarrolladas/Número auditorías interna de Gestión programadas)X100</t>
  </si>
  <si>
    <t xml:space="preserve">Durante el trimestre evaluado, no se tiene programado auditorias internas de gestión </t>
  </si>
  <si>
    <t xml:space="preserve">Auditores Internos de Gestión designados y/o Jefe de Control Interno </t>
  </si>
  <si>
    <t>De acuerdo a lo programado la oficina de Control Interno se encuentra en ejecución de la Auditoría Interna de Gestión al Proceso de Adquisición de bienes y/o Servicios, la fual finaliza el 30 de julio del 2020.</t>
  </si>
  <si>
    <t>Se finalizó la ejecución y se comunicó el resultado de la auditoria interna de gestión al proceso de  adquisición de bienes y servicios (Contratación), correspondiente a la vigencia 2019.</t>
  </si>
  <si>
    <t>Coordinar auditorías internas de Calidad.</t>
  </si>
  <si>
    <t>(Número de auditorías interna de calidad coordinadas/Número auditorías interna de calidad programadas)X100</t>
  </si>
  <si>
    <t>De acuerdo con el Programa anual de auditorias interna de la vigencia 2020, se tiene programada su ejecución en el mes de abril de la presente vigencia</t>
  </si>
  <si>
    <t xml:space="preserve">En reunion de Comité Istitucional de Coordinación de Control Interno se reprogramó esta actividad para ser desarrollada en el tercer trimestre de 2020 </t>
  </si>
  <si>
    <t>Se realizó la auditoría interna de calidad a los procesos institucionales de acuerdo al plan de auditoria, el mismo fue comunicado en el mes de septiembre de 2020</t>
  </si>
  <si>
    <t>Realizar Evaluación Anual del Sistema de Control Interno</t>
  </si>
  <si>
    <t>Evaluación Anual del Sistema de Control Interno</t>
  </si>
  <si>
    <t>Numero de Informe de Evaluación Anual del Sistema de Control Interno</t>
  </si>
  <si>
    <t>De acuerdo con lo establecido por la Función Pública, se diligenció la primera parte del formulario de Reporte de Avance de la Gestión-FURAG, correspondiene a la vigencia 2019, en el mes de diciembre y en el mes de marzo y dentro de los términos previstos para ello, se diligenció la seguda parte  en febrero- marzo de 2020, de acuerdo a las preguntas aplicadas.</t>
  </si>
  <si>
    <t>Jefe Oficina de Control Interno</t>
  </si>
  <si>
    <t xml:space="preserve">Actividad cumplida en el primer trimestre </t>
  </si>
  <si>
    <t>Elaborar  Informe de Evaluación  del Control Interno Contable</t>
  </si>
  <si>
    <t>Informe Evaluación  del Control Interno Contable</t>
  </si>
  <si>
    <t>Numero de Informe de Evaluación de Control Interno Contable</t>
  </si>
  <si>
    <t>En el mes de febrero de 2020, se realizó y comunicó el Informe de Evaluación del Control Interno Contable correspondiente a la vigencia 2019.</t>
  </si>
  <si>
    <t>Elaborar Informe Semestral Seguimiento y Evaluación de la Atención a las (PQRSD)</t>
  </si>
  <si>
    <t>Informe Semestral Seguimiento y Evaluación de la Atención a las (PQRSD)</t>
  </si>
  <si>
    <t>(Número de Informe Semestral de Seguimiento y Evaluación de la Atención a las (PQRSD) realizado/Número de Informe Semestral de Seguimiento y Evaluación de la Atención a las (PQRSD) programado)X100</t>
  </si>
  <si>
    <t>En el primer trimestre de 2020, se realizó el informe correspondiente al segundo semestre de 2019, el cual fue comunicado y publicado.</t>
  </si>
  <si>
    <t>El informe correspondiente a a la evaluación del primer semestre de 2020, de acuerdo con lo programado será evaluado en el tercer trimestre del año</t>
  </si>
  <si>
    <t>El informe correspondiente a a la evaluación del primer semestre de 2020,  se comunicó  en el mes de juilo.</t>
  </si>
  <si>
    <t>Elaborar Informe de Seguimiento y Evaluación del Plan Anticorrupción y Atención Al Ciudadano</t>
  </si>
  <si>
    <t>(Número de seguimiento y evaluación al PAAC realizado/Número de seguimiento y evaluación  al PAAC programado)X100</t>
  </si>
  <si>
    <t>Se realizó el seguimiento correspondiente al período septiembre- diciembre en el mes de enero de 2020.</t>
  </si>
  <si>
    <t>El informe correspondiente al seguimiento del periodo enero -abril, se realizó en el mes de mayo de 2020.</t>
  </si>
  <si>
    <t>El informe correspondiente al seguimiento del periodo mayo -agosto, se realizó en el mes de septiembre de 2020.</t>
  </si>
  <si>
    <t xml:space="preserve">Grupo o Proceso                                             </t>
  </si>
  <si>
    <t>3.0. Fortalecer el Proceso de Responsabilidad Fiscal y Jurisdicción Coactiva, mediante la articulación de un Proceso Auditor efectivo, en pro de salvaguardar el Erario Público</t>
  </si>
  <si>
    <t>3.1 Imponer Sanciones a los servidores públicos cuando en el ejercicio de sus funciones violan las disposiciones contenidas en el artículo 101 de la Ley 42 de 1993.</t>
  </si>
  <si>
    <t>ADMINISTRATIVO SANCIONATORIO</t>
  </si>
  <si>
    <t xml:space="preserve">Aplicar el proceso administrativo sancionatorio a los sujetos de derecho </t>
  </si>
  <si>
    <t xml:space="preserve">Acto administrativo </t>
  </si>
  <si>
    <t>(Número de procesos administrativos resueltos/Número de procesos administratvos aperturados (si amerita)X100</t>
  </si>
  <si>
    <t xml:space="preserve">Para este trimestre no se aperturaron procesos </t>
  </si>
  <si>
    <t>Contraloria Auxiliar - Administrativo Sancionatorio</t>
  </si>
  <si>
    <t xml:space="preserve">Para este trimestre no se aperturaron procesos ya que mediante resolucion 085 del 18 de marzo se suspendieron los terminos debido al aislamiento preventivo </t>
  </si>
  <si>
    <t>Para este trimestre no se aperturaron procesos</t>
  </si>
  <si>
    <t>Grupo Especial de Responsabilidad Fiscal, Jurisdicción Coactiva y Sancionatoria</t>
  </si>
  <si>
    <t>Profesional Especializado. Responsabilidad Fiscal, Jurisdicción Coactiva y Sancionatoria</t>
  </si>
  <si>
    <t xml:space="preserve">Expedir los actos administrativos sancionatorios tomando como base los traslados realizados por las diversas dependencias </t>
  </si>
  <si>
    <t xml:space="preserve">Acto administrativo y Traslados </t>
  </si>
  <si>
    <t>Numero de resoluciones sancionatorias expedidas/Numero de traslados vencidos en terminos para expedición de resoluion sancionatoria)X100</t>
  </si>
  <si>
    <t>3.2. Fortalecer las medidas para la protección de los recursos públicos</t>
  </si>
  <si>
    <t>AUDITORIA</t>
  </si>
  <si>
    <t>Plan General de Auditorias (PGA)</t>
  </si>
  <si>
    <t>Ejecutar del Plan General de Auditoría (PGA) para la vigencia 2020</t>
  </si>
  <si>
    <t>Plan General de Auditorías-PGA</t>
  </si>
  <si>
    <t>(Número de  Auditorías realizadas / Número de auditorías programadas)X100</t>
  </si>
  <si>
    <t xml:space="preserve">Fueron ejecutados las cinco audirorias programadas par el pimer trimestre, Auditorias regulares a Aguas de San Andres, a la Asamblea Departamental, a las Instituciones Educativas Tecnico Industrial, Brooks Hill Bilingual Schooly la Sagrada familia. el PGA sufrio modificacion como consecuenciadel confinamiento establecido por la declaracion de emergencia sanitaria declarada por la pandemia del COVID - 19. </t>
  </si>
  <si>
    <t>Auditoria y Participación Ciudana - Auditoria</t>
  </si>
  <si>
    <t>Profesional Especializado de Auditorias y Participación Ciudadana, Grupo auditor</t>
  </si>
  <si>
    <t xml:space="preserve">Fue ejecutada la audiroria programada para el segundo trimestre, auditoria regular a la gobernación, el PGA sufrio modificacion como consecuenciadel confinamiento establecido por la declaracion de emergencia sanitaria declarada por la pandemia del COVID - 19. </t>
  </si>
  <si>
    <t>Fue desarrolladala auditoria programada para ser culminada en este trimestre, Auditoria a bienes dadso en arriendo por la Gobernacion vigentess a 2019.</t>
  </si>
  <si>
    <t xml:space="preserve">Grupo de Auditorias </t>
  </si>
  <si>
    <t>Profesional Especializado Grupo de Auditorias, Grupo auditor</t>
  </si>
  <si>
    <t>Realizar seguimiento y evaluación al cumplimiento de los planes de mejoramiento de auditorias anteriores realizados a los sujetos de control.</t>
  </si>
  <si>
    <t>Planes de mejoramiento individual</t>
  </si>
  <si>
    <t>(Número de planes de mejoramiento evaluados/Número de planes de mejoramiento suscritos)X100</t>
  </si>
  <si>
    <t>Evaluado en la auditoria regular a la  asamblea departamental, uno que habia sido suscrito.</t>
  </si>
  <si>
    <t>En realidad habian tres planes de mejoramiento suscritos s en la gobernacion, pero como los planes de las entidades son integrales, se convierten en uno, evaluado en la auditoria regular a la gobernación.</t>
  </si>
  <si>
    <t>En este periodo Trimestral no fueron evaluados planes de mejoramiento.</t>
  </si>
  <si>
    <t>Elaborar  Informe Anual sobre el estado de los Recursos Naturales y del Medio Ambiente</t>
  </si>
  <si>
    <t>Informe Anual sobre el estado de los Recursos Naturales y del Medio Ambiente</t>
  </si>
  <si>
    <t xml:space="preserve">Número de informe Anual sobre el estado de los Recursos Naturales y del Medio Ambiente realizado y publicado </t>
  </si>
  <si>
    <t>Se elabora en el segundo semestre</t>
  </si>
  <si>
    <t>Profesional Especializado de Auditorias y Participación Ciudadana</t>
  </si>
  <si>
    <t>Su fecha final de comunicación  es el mes de noviembre, ultimas seciones de los entes de control politico..</t>
  </si>
  <si>
    <t>Profesional Especializado Grupo de Auditorias</t>
  </si>
  <si>
    <t>Elaborar  Informe sobre el estado de las Finanzas publicas territoriales</t>
  </si>
  <si>
    <t xml:space="preserve"> Informe sobre el estado de las Finanzas publicas territoriales</t>
  </si>
  <si>
    <t xml:space="preserve"> Eficiencia</t>
  </si>
  <si>
    <t xml:space="preserve">Número de informe sobre el estado de las Finanzas publicas territoriales realizado y Publicado </t>
  </si>
  <si>
    <t xml:space="preserve">Se encuentra en elaboración </t>
  </si>
  <si>
    <t>Informe fiscal elaborado</t>
  </si>
  <si>
    <t>Actividad Cumplida</t>
  </si>
  <si>
    <t xml:space="preserve"> 2.0.   Promover la Participación de la Ciudadanía en la vigilancia de la gestión pública y sus resultados</t>
  </si>
  <si>
    <t>2.1. Promover la participación y el diálogo con el ciudadano, mediante el uso de los diferentes espacios y canales disponibles, con el fin de mantener un flujo de comunicación constante y directa con la población.</t>
  </si>
  <si>
    <t>PARTICIPACIÓN CIUDADANA</t>
  </si>
  <si>
    <t>Plan de Participación Ciudadana</t>
  </si>
  <si>
    <t>Ejecutar el Plan de Participación Ciudadana</t>
  </si>
  <si>
    <t xml:space="preserve"> Plan de Participación Ciudadana</t>
  </si>
  <si>
    <t>(Número de las actividades realizadas en el  Plan de Participación Ciudadana /Número de las actividades programadas en el Plan de Participación Ciudadana)X100</t>
  </si>
  <si>
    <t>Durante este trimestre fueron programadas 12 actividades en el plan de Participación Ciudadana, de las cuales se realizaron dos (2), que son las reuniones preparatorias previas a las rendicion de cuentas vigencia 2019, una en San Andrés isla y otra en Providencia y Santa Catalina. Debido a la situación de emergencia sanitaria por el COVID 19, presentada no fue posible la realización de las siguientes actividades: La Rendición de Cuentas de la Vigencia 2019 en San Andrés, y en Providencia y Santa Catalina; Reconocer la Participación y Asistencia Activa en las Audiencias de Rendición de Cuentas, en San AndrésIsla, Providencia y Santa Catalina; y el Informe de Rendición de Cuentas Parcial. Igualmente No se suscribió convenio Nuevo  para el fortalecimiento de la Participación Ciudadana, y No se ha realizado el contrato para el apoyo logístico de las actividades de Participación Ciudadana, esto para un total de siete (7) actividades sin cumplir en este trimestre. Las actividades de Capacitar en Participación Ciudadana para el ejercicio del control social y fiscal a la Gestión Pública. Capacitar, Fortalecer , promover el Control Social en miembros de las Juntas de Accion Comunal, Veedores Ciudadanos y Ciudadanía en General. y  Apoyar la Conformación de Veedurías Ciudadanos; estas tres (3) están programadas para ser ejecutadas durante todo el periodo, por lo tanto se encuentran en ejecución.</t>
  </si>
  <si>
    <t>Auditoria y Participación Ciudana - Participación Ciudana</t>
  </si>
  <si>
    <t>Profesional Univeristario de Participación Ciudadana</t>
  </si>
  <si>
    <t xml:space="preserve"> Las actividades de Capacitar en Participación Ciudadana para el ejercicio del control social y fiscal a la Gestión Pública. Capacitar, Fortalecer , promover el Control Social en miembros de las Juntas de Accion Comunal, Veedores Ciudadanos y Ciudadanía en General. Y Apoyar la Conformación de Veedurías Ciudadanos; estas tres (3) actividades están programadas para ser ejecutadas durante todo el periodo. Continúan en periodo de ejecución.</t>
  </si>
  <si>
    <r>
      <t xml:space="preserve">Durante este trimestre fueron programadas 5 actividades en el plan de Participación Ciudadana de los cuales se realizaron su totalidad: </t>
    </r>
    <r>
      <rPr>
        <b/>
        <sz val="9"/>
        <color theme="1"/>
        <rFont val="Arial"/>
        <family val="2"/>
      </rPr>
      <t xml:space="preserve">1) </t>
    </r>
    <r>
      <rPr>
        <sz val="9"/>
        <color theme="1"/>
        <rFont val="Arial"/>
        <family val="2"/>
      </rPr>
      <t xml:space="preserve"> Realizar acompañamiento a la Contraloría Escolar de la Institución Educativa Bolivariano en el proceso posesión y entrega de Credenciales al gobierno escolar; actividad realizada el trece (13) de agosto de 2020. </t>
    </r>
    <r>
      <rPr>
        <b/>
        <sz val="9"/>
        <color theme="1"/>
        <rFont val="Arial"/>
        <family val="2"/>
      </rPr>
      <t>2)</t>
    </r>
    <r>
      <rPr>
        <sz val="9"/>
        <color theme="1"/>
        <rFont val="Arial"/>
        <family val="2"/>
      </rPr>
      <t>. Realizar Rendición de  Cuentas de la vigencia 2019, para San Andrés, Providencia y Santa Catalina; actividad realizada el 25 de agosto de 2020.</t>
    </r>
    <r>
      <rPr>
        <b/>
        <sz val="9"/>
        <color theme="1"/>
        <rFont val="Arial"/>
        <family val="2"/>
      </rPr>
      <t xml:space="preserve"> 3)</t>
    </r>
    <r>
      <rPr>
        <sz val="9"/>
        <color theme="1"/>
        <rFont val="Arial"/>
        <family val="2"/>
      </rPr>
      <t xml:space="preserve">. Reconocer la Participación y la Asistencia activa a Funcionario Público y/o Ciudadano a las audiencias de Rendición de Cuentas para San Andrés, Providencia y Santa Catalina; actividad realizada el 25 de agosto de 2020. </t>
    </r>
    <r>
      <rPr>
        <b/>
        <sz val="9"/>
        <color theme="1"/>
        <rFont val="Arial"/>
        <family val="2"/>
      </rPr>
      <t>4)</t>
    </r>
    <r>
      <rPr>
        <sz val="9"/>
        <color theme="1"/>
        <rFont val="Arial"/>
        <family val="2"/>
      </rPr>
      <t xml:space="preserve"> Realizar Informe de Evaluación de la Rendición de Cuentas Vigencia 2019; Actividad Realizada el 24 de septiembre de 2020 y </t>
    </r>
    <r>
      <rPr>
        <b/>
        <sz val="9"/>
        <color theme="1"/>
        <rFont val="Arial"/>
        <family val="2"/>
      </rPr>
      <t>5)</t>
    </r>
    <r>
      <rPr>
        <sz val="9"/>
        <color theme="1"/>
        <rFont val="Arial"/>
        <family val="2"/>
      </rPr>
      <t xml:space="preserve">  Suscribir convenio nuevo; convenio suscrito con la Universidad Nacional, en el mes de julio de 2020</t>
    </r>
  </si>
  <si>
    <t>Grupo de Participación Ciudadana en el Control Fiscal - Participación Ciudana</t>
  </si>
  <si>
    <t>Fortalecer el trámite de las Denuncias radicadas en la Entidad.</t>
  </si>
  <si>
    <t>Mesa de Trabajo Equipo Auditoría y Participación.</t>
  </si>
  <si>
    <t>(Número de denuncias tramitadas  en el periodo evaluado/ Número total de denuncias por tramitar en el periodo evaluado dentro del termino de ley )X100</t>
  </si>
  <si>
    <t>A Corte Marzo 31 de 2020, El inventario de denuncias está representado en diez (10), dos (02) provenientes de vigencia 2019 y ocho (08) de la actual. De los cuales fueron resueltas seis (06),  cinco (05) de la vigencia actual y uno (01) de la anterior y siguen en trámite cuatro (04) uno (01) de la vigencia anterior y tres (03) de la Actual.</t>
  </si>
  <si>
    <t>Profesional Especializado de Participación Ciudadana</t>
  </si>
  <si>
    <t>A Corte junio 30 de 2020, El inventario de denuncias está representado en diecinueve (19), dos (02) provenientes de vigencia 2019 y diecisiete (17) de la actual. De los cuales fueron resueltas diez (10),  nueve (09) de la vigencia actual y uno (01) de la anterior y siguen en trámite nueve (09); uno (01) de la vigencia anterior y ocho (08) de la Actual.</t>
  </si>
  <si>
    <t>A Corte septiembre 30 de 2020, El inventario de denuncias está representado en veintisiete (27), dos (02) provenientes de vigencia 2019 y veinticinco (25) de la actual. De los cuales fueron resueltas quince (15) el 56%,  Trece (13) de la vigencia actual y dos (02) de la anterior y siguen en trámite doce (12) de la vigencia actual, el 44%. De la vigencia actual ha sido Culminado Trece (13) el 52% y Siguen en trámite doce (12) 48%.</t>
  </si>
  <si>
    <t>3.3. Ejercer celeridad en el trámite de los Procesos de Responsabilidad Fiscal y Jurisdicción Coactiva</t>
  </si>
  <si>
    <t>RESPONSABILIDAD FISCAL</t>
  </si>
  <si>
    <t>Tramitar la etapa de indagaciones preliminares dentro de los terminos legalmente establecidos para ello.</t>
  </si>
  <si>
    <t xml:space="preserve">Auto de apertura </t>
  </si>
  <si>
    <t>(Número de indagaciones tramitadas en los términos legales dentro del periodo / Número de indagaciones aperturados dentro del periodo)X100</t>
  </si>
  <si>
    <t xml:space="preserve">Se continuó en el trimestre con el trámite de las preliminares de la vigencia anterior una de las cuales pasó a proceso, y fueron iniciados 3 en este trimestre. </t>
  </si>
  <si>
    <t>Responsabilidad Fiscal</t>
  </si>
  <si>
    <t>Profesional Especializado de Responsabilidad Fiscal, Profesional Universitario - Responsabilidad Fiscal</t>
  </si>
  <si>
    <t xml:space="preserve">Las indagaciones preliminares proferidas y tramitadas en este trimestre fueron dos (2), es decir durante el semestre han sido tramitadas cinco nuevas indagaciones . </t>
  </si>
  <si>
    <t xml:space="preserve">Las indagaciones preliminares proferidas y tramitadas durante este trimestre es uno (1), es decir las cinco (5) aperturadas en el trimestre anterior siguen su trámite, para un total de seis (6) </t>
  </si>
  <si>
    <t>Proferir Auto de Imputacion de Responsabilidad Fiscal, dentro de los terminos legalmente establecidos para ello.</t>
  </si>
  <si>
    <t>Auto de Imputación</t>
  </si>
  <si>
    <t>(Número de auto de imputación de Responsabilidad Fiscal tramitadas dentro del periodo /Número de auto de imputacion proferidas dentro del periodo)X100.</t>
  </si>
  <si>
    <t xml:space="preserve">Las imputaciones proferidas fueron tramitadas en el trimestre. </t>
  </si>
  <si>
    <t xml:space="preserve">Las imputaciones proferidas en el trimestre anterior siguen su tramite, cabe anotar que no han sido proferidas nuevas. </t>
  </si>
  <si>
    <t>fueron proferidos 11 autos de imputación los cuales fueron tramitados dentro del periodo</t>
  </si>
  <si>
    <t>Establecer el numero de auto de cese y archivo de las actuaciones Fiscales por pago.</t>
  </si>
  <si>
    <t>Auto</t>
  </si>
  <si>
    <t xml:space="preserve">(Número de autos de cese y archivo por pago efectuados dentro del periodo/ Número de autos de cese y archivo  con los valores de pago relacionados dentro del periodo.)X100 </t>
  </si>
  <si>
    <t xml:space="preserve">Fueron proferidos dos (2) autos de cese y archivo por pago con sus respectivos valores  dentro del periodo. </t>
  </si>
  <si>
    <t xml:space="preserve">Durante este trimestre no fueron proferidos autos de cese, sin embargo, sigue el trámite de los proferidos en el anterior trimestre. </t>
  </si>
  <si>
    <t>Durante el periodo no fueron proferidos autos de cese</t>
  </si>
  <si>
    <t>JURISDICCIÓN COACTIVA</t>
  </si>
  <si>
    <t xml:space="preserve">Tramitar  los mandamientos de pagos para dar inicio a los Procesos de Jurisdición Coactiva </t>
  </si>
  <si>
    <t>Mandamientos de Pago</t>
  </si>
  <si>
    <t>(Numero de mandamientos de pago tramitados/Numero de procesos de jurisdicción coactiva iniciados)X100</t>
  </si>
  <si>
    <t>Durante el trimeste no fueron elaborados mandamientos de pago.Toda vez que no se han iniciado cobros coactivos</t>
  </si>
  <si>
    <t>Jurisdicción Coactiva</t>
  </si>
  <si>
    <t xml:space="preserve">En los procesos de Cobro Coactivo, fueron proferidos los mandamientos de pago correspondientes </t>
  </si>
  <si>
    <t>Profesional Especializado. Responsabilidad Fiscal, Jurisdicción Coactiva y Sancionatoria, Profesional Universitario - Responsabilidad Fiscal</t>
  </si>
  <si>
    <t>Tramitar los cobros persuasicivos a los titulos ejecutivos que se encuentran debidamente ejecutoriados.</t>
  </si>
  <si>
    <t>Cobros persuasicivos</t>
  </si>
  <si>
    <t>(Numero de cobros persuasivos iniciados/  total de titulos ejecutivos ejecutoriados x100)</t>
  </si>
  <si>
    <t>En el trimestre se han iniciado 12 cobros persuasivos</t>
  </si>
  <si>
    <t>Numero de cobros persuasivos iniciados/  total de titulos ejecutivos ejecutoriados x100</t>
  </si>
  <si>
    <t>En este trimestre no se han iniciado cobros persuasivos.</t>
  </si>
  <si>
    <t xml:space="preserve"> Se adelantaron cobros persuasivos con los 12 titulos ejecutivos ejecutoriados    </t>
  </si>
  <si>
    <t>Identificar los bienes de los presuntos responsables fiscales como respuesta alos procesos cuactivos realizados en la entidad</t>
  </si>
  <si>
    <t>Relación de Identificación de Bienes</t>
  </si>
  <si>
    <t>(Numero de procesos coactivos en que se ha realizado busqueda de bienes/ Numero de Procesos  Coactivos)X100</t>
  </si>
  <si>
    <t>En el trimestre se ha realizado la busqueda de bienes, dentro delos todos los procesos, en  el periodo.</t>
  </si>
  <si>
    <t>Se procedio a realizar la busqueda de los bienes respecto a los mismos procesos del timestre anterior</t>
  </si>
  <si>
    <t>Se ha realizado la busqueda de bienes durante el trimeste en todos los procesos que son adelantados en la Dependencia de Responsabilidad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</si>
</sst>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b/>
      <sz val="9"/>
      <name val="Calibri"/>
      <family val="2"/>
    </font>
    <font>
      <sz val="9"/>
      <color theme="1"/>
      <name val="Arial"/>
      <family val="2"/>
    </font>
    <font>
      <b/>
      <sz val="9"/>
      <name val="Arial"/>
      <family val="2"/>
    </font>
    <font>
      <sz val="9"/>
      <name val="Arial"/>
      <family val="2"/>
    </font>
    <font>
      <sz val="8"/>
      <name val="Arial"/>
      <family val="2"/>
    </font>
    <font>
      <sz val="8"/>
      <color theme="1"/>
      <name val="Arial"/>
      <family val="2"/>
    </font>
    <font>
      <sz val="9"/>
      <color rgb="FF000000"/>
      <name val="Arial"/>
      <family val="2"/>
    </font>
    <font>
      <sz val="9"/>
      <color indexed="8"/>
      <name val="Arial"/>
      <family val="2"/>
    </font>
    <font>
      <b/>
      <sz val="11"/>
      <name val="Calibri"/>
      <family val="2"/>
    </font>
    <font>
      <b/>
      <sz val="9"/>
      <color theme="0"/>
      <name val="Calibri"/>
      <family val="2"/>
    </font>
    <font>
      <b/>
      <u/>
      <sz val="9"/>
      <color theme="1"/>
      <name val="Arial"/>
      <family val="2"/>
    </font>
    <font>
      <sz val="9"/>
      <color theme="1"/>
      <name val="Calibri"/>
      <family val="2"/>
      <scheme val="minor"/>
    </font>
    <font>
      <b/>
      <sz val="9"/>
      <color rgb="FF000000"/>
      <name val="Arial"/>
      <family val="2"/>
    </font>
    <font>
      <b/>
      <sz val="9"/>
      <color theme="1"/>
      <name val="Arial"/>
      <family val="2"/>
    </font>
  </fonts>
  <fills count="11">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1">
    <xf numFmtId="0" fontId="0" fillId="0" borderId="0" xfId="0"/>
    <xf numFmtId="0" fontId="4"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5" borderId="1" xfId="0" applyFont="1" applyFill="1" applyBorder="1" applyAlignment="1">
      <alignment vertical="center" wrapText="1"/>
    </xf>
    <xf numFmtId="0" fontId="3" fillId="5" borderId="1" xfId="0" applyFont="1" applyFill="1" applyBorder="1" applyAlignment="1">
      <alignment horizontal="justify" vertical="center" wrapText="1"/>
    </xf>
    <xf numFmtId="14" fontId="6" fillId="5" borderId="1" xfId="0" applyNumberFormat="1" applyFont="1" applyFill="1" applyBorder="1" applyAlignment="1">
      <alignment horizontal="justify" vertical="center" wrapText="1"/>
    </xf>
    <xf numFmtId="14" fontId="7" fillId="5"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9" fontId="5" fillId="4" borderId="1" xfId="1" applyFont="1" applyFill="1" applyBorder="1" applyAlignment="1">
      <alignment horizontal="center" vertical="center" wrapText="1"/>
    </xf>
    <xf numFmtId="0" fontId="4" fillId="4" borderId="1" xfId="0" applyFont="1" applyFill="1" applyBorder="1" applyAlignment="1">
      <alignment vertical="center" wrapText="1"/>
    </xf>
    <xf numFmtId="0" fontId="9" fillId="4" borderId="1" xfId="0" applyFont="1" applyFill="1" applyBorder="1" applyAlignment="1">
      <alignment vertical="center" wrapText="1"/>
    </xf>
    <xf numFmtId="0" fontId="5" fillId="5" borderId="1" xfId="0" applyFont="1" applyFill="1" applyBorder="1" applyAlignment="1">
      <alignment horizontal="left" vertical="center" wrapText="1"/>
    </xf>
    <xf numFmtId="14" fontId="6" fillId="5" borderId="1" xfId="0" applyNumberFormat="1" applyFont="1" applyFill="1" applyBorder="1" applyAlignment="1">
      <alignment horizontal="center" vertical="center" wrapText="1"/>
    </xf>
    <xf numFmtId="14" fontId="6" fillId="5" borderId="1" xfId="0" applyNumberFormat="1" applyFont="1" applyFill="1" applyBorder="1" applyAlignment="1">
      <alignment vertical="center" wrapText="1"/>
    </xf>
    <xf numFmtId="0" fontId="5" fillId="4" borderId="1" xfId="0" applyFont="1" applyFill="1" applyBorder="1" applyAlignment="1">
      <alignment horizontal="left" vertical="center" wrapText="1"/>
    </xf>
    <xf numFmtId="0" fontId="3" fillId="0" borderId="1" xfId="0" applyFont="1" applyFill="1" applyBorder="1" applyAlignment="1">
      <alignment vertical="center" wrapText="1"/>
    </xf>
    <xf numFmtId="0" fontId="8" fillId="4" borderId="1" xfId="0"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9" fontId="3" fillId="6" borderId="1" xfId="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9" fontId="5" fillId="6" borderId="1" xfId="1" applyFont="1" applyFill="1" applyBorder="1" applyAlignment="1">
      <alignment horizontal="left" vertical="center" wrapText="1"/>
    </xf>
    <xf numFmtId="1" fontId="5" fillId="4" borderId="1" xfId="1" applyNumberFormat="1"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3" fontId="3" fillId="6"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3" fillId="1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wrapText="1"/>
    </xf>
    <xf numFmtId="14" fontId="7" fillId="0"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0" fillId="3" borderId="1" xfId="0" applyFill="1" applyBorder="1" applyAlignment="1">
      <alignment horizontal="left" vertical="center" wrapText="1"/>
    </xf>
    <xf numFmtId="14" fontId="6" fillId="0" borderId="1" xfId="0" applyNumberFormat="1" applyFont="1" applyFill="1" applyBorder="1" applyAlignment="1">
      <alignment horizontal="justify" vertical="center" wrapText="1"/>
    </xf>
    <xf numFmtId="0" fontId="5" fillId="6" borderId="1" xfId="0" applyFont="1" applyFill="1" applyBorder="1" applyAlignment="1">
      <alignment horizontal="left" vertical="center" wrapText="1"/>
    </xf>
    <xf numFmtId="0" fontId="0" fillId="3" borderId="1" xfId="0" applyFill="1" applyBorder="1" applyAlignment="1">
      <alignment vertical="center" wrapText="1"/>
    </xf>
    <xf numFmtId="0" fontId="3" fillId="4" borderId="1" xfId="0" applyFont="1" applyFill="1" applyBorder="1" applyAlignment="1">
      <alignment vertical="center" wrapText="1"/>
    </xf>
    <xf numFmtId="0" fontId="5"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vertical="center" wrapText="1"/>
    </xf>
    <xf numFmtId="0" fontId="13" fillId="3" borderId="1" xfId="0" applyFont="1" applyFill="1" applyBorder="1" applyAlignment="1">
      <alignment horizontal="left" vertical="center" wrapText="1"/>
    </xf>
    <xf numFmtId="0" fontId="3" fillId="5" borderId="1" xfId="0" applyFont="1" applyFill="1" applyBorder="1"/>
    <xf numFmtId="0" fontId="3" fillId="0" borderId="1" xfId="0" applyFont="1" applyFill="1" applyBorder="1"/>
    <xf numFmtId="14" fontId="7"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3" fillId="3" borderId="1" xfId="0" applyFont="1" applyFill="1" applyBorder="1" applyAlignment="1">
      <alignment horizontal="justify" vertical="justify" wrapText="1"/>
    </xf>
    <xf numFmtId="14" fontId="3" fillId="0" borderId="1" xfId="0" applyNumberFormat="1"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14" fontId="7" fillId="5" borderId="1" xfId="0" applyNumberFormat="1" applyFont="1" applyFill="1" applyBorder="1" applyAlignment="1">
      <alignment vertical="center" wrapText="1"/>
    </xf>
    <xf numFmtId="0" fontId="3" fillId="3" borderId="1" xfId="0" applyFont="1" applyFill="1" applyBorder="1" applyAlignment="1">
      <alignment wrapText="1"/>
    </xf>
    <xf numFmtId="0" fontId="3" fillId="3" borderId="1" xfId="0" applyFont="1" applyFill="1" applyBorder="1" applyAlignment="1">
      <alignment vertical="top"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2" borderId="1" xfId="0" applyFont="1" applyFill="1" applyBorder="1" applyAlignment="1">
      <alignment horizontal="center"/>
    </xf>
    <xf numFmtId="2" fontId="3" fillId="4" borderId="1" xfId="0" applyNumberFormat="1" applyFont="1" applyFill="1" applyBorder="1" applyAlignment="1">
      <alignment horizontal="left" vertical="center" wrapText="1"/>
    </xf>
    <xf numFmtId="0" fontId="2" fillId="2"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horizontal="center" vertical="center"/>
    </xf>
    <xf numFmtId="0" fontId="0" fillId="4" borderId="1" xfId="0"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16"/>
  <sheetViews>
    <sheetView tabSelected="1" zoomScale="110" zoomScaleNormal="110" workbookViewId="0">
      <selection activeCell="A2" sqref="A2:A4"/>
    </sheetView>
  </sheetViews>
  <sheetFormatPr baseColWidth="10" defaultRowHeight="15" x14ac:dyDescent="0.25"/>
  <cols>
    <col min="1" max="1" width="14.5703125" customWidth="1"/>
    <col min="2" max="2" width="18.7109375" customWidth="1"/>
    <col min="3" max="3" width="13.5703125" customWidth="1"/>
    <col min="4" max="4" width="14.7109375" customWidth="1"/>
    <col min="6" max="6" width="14.140625" customWidth="1"/>
    <col min="7" max="7" width="2.7109375" customWidth="1"/>
    <col min="8" max="8" width="3" customWidth="1"/>
    <col min="9" max="9" width="1.7109375" customWidth="1"/>
    <col min="10" max="10" width="3" customWidth="1"/>
    <col min="11" max="12" width="2.7109375" customWidth="1"/>
    <col min="13" max="13" width="2.42578125" customWidth="1"/>
    <col min="14" max="14" width="2.28515625" customWidth="1"/>
    <col min="15" max="15" width="2" customWidth="1"/>
    <col min="16" max="17" width="2.42578125" customWidth="1"/>
    <col min="18" max="18" width="4" customWidth="1"/>
    <col min="20" max="20" width="11.42578125" customWidth="1"/>
    <col min="21" max="21" width="13.42578125" customWidth="1"/>
    <col min="24" max="24" width="13.140625" customWidth="1"/>
    <col min="26" max="26" width="37.42578125" customWidth="1"/>
    <col min="27" max="27" width="14" customWidth="1"/>
    <col min="32" max="32" width="30.28515625" customWidth="1"/>
    <col min="33" max="33" width="14" customWidth="1"/>
    <col min="38" max="38" width="30.28515625" customWidth="1"/>
  </cols>
  <sheetData>
    <row r="2" spans="1:38" ht="15.75" customHeight="1" x14ac:dyDescent="0.25">
      <c r="A2" s="73" t="s">
        <v>0</v>
      </c>
      <c r="B2" s="73" t="s">
        <v>1</v>
      </c>
      <c r="C2" s="73" t="s">
        <v>2</v>
      </c>
      <c r="D2" s="73" t="s">
        <v>3</v>
      </c>
      <c r="E2" s="80" t="s">
        <v>4</v>
      </c>
      <c r="F2" s="80"/>
      <c r="G2" s="80"/>
      <c r="H2" s="80"/>
      <c r="I2" s="80"/>
      <c r="J2" s="80"/>
      <c r="K2" s="80"/>
      <c r="L2" s="80"/>
      <c r="M2" s="80"/>
      <c r="N2" s="80"/>
      <c r="O2" s="80"/>
      <c r="P2" s="80"/>
      <c r="Q2" s="80"/>
      <c r="R2" s="80"/>
      <c r="S2" s="73" t="s">
        <v>56</v>
      </c>
      <c r="T2" s="73" t="s">
        <v>57</v>
      </c>
      <c r="U2" s="72" t="s">
        <v>58</v>
      </c>
      <c r="V2" s="73" t="s">
        <v>59</v>
      </c>
      <c r="W2" s="76" t="s">
        <v>60</v>
      </c>
      <c r="X2" s="76"/>
      <c r="Y2" s="76"/>
      <c r="Z2" s="76"/>
      <c r="AA2" s="72" t="s">
        <v>58</v>
      </c>
      <c r="AB2" s="73" t="s">
        <v>59</v>
      </c>
      <c r="AC2" s="76" t="s">
        <v>60</v>
      </c>
      <c r="AD2" s="76"/>
      <c r="AE2" s="76"/>
      <c r="AF2" s="76"/>
      <c r="AG2" s="72" t="s">
        <v>58</v>
      </c>
      <c r="AH2" s="73" t="s">
        <v>59</v>
      </c>
      <c r="AI2" s="74" t="s">
        <v>60</v>
      </c>
      <c r="AJ2" s="74"/>
      <c r="AK2" s="74"/>
      <c r="AL2" s="74"/>
    </row>
    <row r="3" spans="1:38" x14ac:dyDescent="0.25">
      <c r="A3" s="73"/>
      <c r="B3" s="73"/>
      <c r="C3" s="73"/>
      <c r="D3" s="73"/>
      <c r="E3" s="73" t="s">
        <v>5</v>
      </c>
      <c r="F3" s="73" t="s">
        <v>6</v>
      </c>
      <c r="G3" s="78" t="s">
        <v>7</v>
      </c>
      <c r="H3" s="78"/>
      <c r="I3" s="78"/>
      <c r="J3" s="78"/>
      <c r="K3" s="78"/>
      <c r="L3" s="78"/>
      <c r="M3" s="78"/>
      <c r="N3" s="78"/>
      <c r="O3" s="78"/>
      <c r="P3" s="78"/>
      <c r="Q3" s="78"/>
      <c r="R3" s="78"/>
      <c r="S3" s="73"/>
      <c r="T3" s="73"/>
      <c r="U3" s="72"/>
      <c r="V3" s="73"/>
      <c r="W3" s="77" t="s">
        <v>65</v>
      </c>
      <c r="X3" s="77"/>
      <c r="Y3" s="77"/>
      <c r="Z3" s="77"/>
      <c r="AA3" s="72"/>
      <c r="AB3" s="73"/>
      <c r="AC3" s="77" t="s">
        <v>67</v>
      </c>
      <c r="AD3" s="77"/>
      <c r="AE3" s="77"/>
      <c r="AF3" s="77"/>
      <c r="AG3" s="72"/>
      <c r="AH3" s="73"/>
      <c r="AI3" s="75" t="s">
        <v>84</v>
      </c>
      <c r="AJ3" s="75"/>
      <c r="AK3" s="75"/>
      <c r="AL3" s="75"/>
    </row>
    <row r="4" spans="1:38" ht="24" x14ac:dyDescent="0.25">
      <c r="A4" s="73"/>
      <c r="B4" s="73"/>
      <c r="C4" s="73"/>
      <c r="D4" s="73"/>
      <c r="E4" s="73"/>
      <c r="F4" s="73"/>
      <c r="G4" s="22">
        <v>1</v>
      </c>
      <c r="H4" s="22">
        <v>2</v>
      </c>
      <c r="I4" s="22">
        <v>3</v>
      </c>
      <c r="J4" s="22">
        <v>4</v>
      </c>
      <c r="K4" s="22">
        <v>5</v>
      </c>
      <c r="L4" s="22">
        <v>6</v>
      </c>
      <c r="M4" s="22">
        <v>7</v>
      </c>
      <c r="N4" s="22">
        <v>8</v>
      </c>
      <c r="O4" s="22">
        <v>9</v>
      </c>
      <c r="P4" s="22">
        <v>10</v>
      </c>
      <c r="Q4" s="22">
        <v>11</v>
      </c>
      <c r="R4" s="22">
        <v>12</v>
      </c>
      <c r="S4" s="73"/>
      <c r="T4" s="73"/>
      <c r="U4" s="72"/>
      <c r="V4" s="73"/>
      <c r="W4" s="23" t="s">
        <v>61</v>
      </c>
      <c r="X4" s="23" t="s">
        <v>62</v>
      </c>
      <c r="Y4" s="24" t="s">
        <v>63</v>
      </c>
      <c r="Z4" s="23" t="s">
        <v>64</v>
      </c>
      <c r="AA4" s="72"/>
      <c r="AB4" s="73"/>
      <c r="AC4" s="23" t="s">
        <v>61</v>
      </c>
      <c r="AD4" s="23" t="s">
        <v>62</v>
      </c>
      <c r="AE4" s="24" t="s">
        <v>63</v>
      </c>
      <c r="AF4" s="23" t="s">
        <v>64</v>
      </c>
      <c r="AG4" s="72"/>
      <c r="AH4" s="73"/>
      <c r="AI4" s="23" t="s">
        <v>61</v>
      </c>
      <c r="AJ4" s="23" t="s">
        <v>62</v>
      </c>
      <c r="AK4" s="24" t="s">
        <v>63</v>
      </c>
      <c r="AL4" s="23" t="s">
        <v>64</v>
      </c>
    </row>
    <row r="5" spans="1:38" ht="158.25" customHeight="1" x14ac:dyDescent="0.25">
      <c r="A5" s="81" t="s">
        <v>66</v>
      </c>
      <c r="B5" s="81" t="s">
        <v>8</v>
      </c>
      <c r="C5" s="82" t="s">
        <v>9</v>
      </c>
      <c r="D5" s="1" t="s">
        <v>10</v>
      </c>
      <c r="E5" s="20">
        <v>1</v>
      </c>
      <c r="F5" s="15" t="s">
        <v>11</v>
      </c>
      <c r="G5" s="3"/>
      <c r="H5" s="3"/>
      <c r="I5" s="4"/>
      <c r="J5" s="4"/>
      <c r="K5" s="5"/>
      <c r="L5" s="5"/>
      <c r="M5" s="4"/>
      <c r="N5" s="6"/>
      <c r="O5" s="6"/>
      <c r="P5" s="4"/>
      <c r="Q5" s="6"/>
      <c r="R5" s="7"/>
      <c r="S5" s="20" t="s">
        <v>12</v>
      </c>
      <c r="T5" s="20" t="s">
        <v>13</v>
      </c>
      <c r="U5" s="9" t="s">
        <v>14</v>
      </c>
      <c r="V5" s="9">
        <v>1</v>
      </c>
      <c r="W5" s="18">
        <v>3</v>
      </c>
      <c r="X5" s="18">
        <v>9</v>
      </c>
      <c r="Y5" s="19">
        <f>+W5/X5</f>
        <v>0.33333333333333331</v>
      </c>
      <c r="Z5" s="26" t="s">
        <v>85</v>
      </c>
      <c r="AA5" s="9" t="s">
        <v>14</v>
      </c>
      <c r="AB5" s="9">
        <v>1</v>
      </c>
      <c r="AC5" s="18">
        <v>5</v>
      </c>
      <c r="AD5" s="18">
        <v>9</v>
      </c>
      <c r="AE5" s="19">
        <f>+AC5/AD5</f>
        <v>0.55555555555555558</v>
      </c>
      <c r="AF5" s="26" t="s">
        <v>86</v>
      </c>
      <c r="AG5" s="9" t="s">
        <v>14</v>
      </c>
      <c r="AH5" s="9">
        <v>1</v>
      </c>
      <c r="AI5" s="18">
        <v>7</v>
      </c>
      <c r="AJ5" s="18">
        <v>9</v>
      </c>
      <c r="AK5" s="19">
        <f>+AI5/AJ5</f>
        <v>0.77777777777777779</v>
      </c>
      <c r="AL5" s="26" t="s">
        <v>87</v>
      </c>
    </row>
    <row r="6" spans="1:38" ht="240" x14ac:dyDescent="0.25">
      <c r="A6" s="81"/>
      <c r="B6" s="81"/>
      <c r="C6" s="82"/>
      <c r="D6" s="1" t="s">
        <v>15</v>
      </c>
      <c r="E6" s="20">
        <v>2</v>
      </c>
      <c r="F6" s="2" t="s">
        <v>16</v>
      </c>
      <c r="G6" s="3"/>
      <c r="H6" s="3"/>
      <c r="I6" s="4"/>
      <c r="J6" s="4"/>
      <c r="K6" s="5"/>
      <c r="L6" s="5"/>
      <c r="M6" s="4"/>
      <c r="N6" s="6"/>
      <c r="O6" s="6"/>
      <c r="P6" s="4"/>
      <c r="Q6" s="6"/>
      <c r="R6" s="7"/>
      <c r="S6" s="8" t="s">
        <v>17</v>
      </c>
      <c r="T6" s="8" t="s">
        <v>18</v>
      </c>
      <c r="U6" s="8" t="s">
        <v>19</v>
      </c>
      <c r="V6" s="9">
        <v>1</v>
      </c>
      <c r="W6" s="18">
        <v>2</v>
      </c>
      <c r="X6" s="18">
        <v>8</v>
      </c>
      <c r="Y6" s="19">
        <f t="shared" ref="Y6:Y16" si="0">+W6/X6</f>
        <v>0.25</v>
      </c>
      <c r="Z6" s="26" t="s">
        <v>76</v>
      </c>
      <c r="AA6" s="8" t="s">
        <v>19</v>
      </c>
      <c r="AB6" s="9">
        <v>1</v>
      </c>
      <c r="AC6" s="18">
        <v>2</v>
      </c>
      <c r="AD6" s="18">
        <v>8</v>
      </c>
      <c r="AE6" s="19">
        <f t="shared" ref="AE6:AE16" si="1">+AC6/AD6</f>
        <v>0.25</v>
      </c>
      <c r="AF6" s="26" t="s">
        <v>81</v>
      </c>
      <c r="AG6" s="8" t="s">
        <v>19</v>
      </c>
      <c r="AH6" s="9">
        <v>1</v>
      </c>
      <c r="AI6" s="18">
        <v>5</v>
      </c>
      <c r="AJ6" s="18">
        <v>8</v>
      </c>
      <c r="AK6" s="19">
        <f t="shared" ref="AK6:AK16" si="2">+AI6/AJ6</f>
        <v>0.625</v>
      </c>
      <c r="AL6" s="26" t="s">
        <v>95</v>
      </c>
    </row>
    <row r="7" spans="1:38" ht="108" x14ac:dyDescent="0.25">
      <c r="A7" s="81"/>
      <c r="B7" s="81"/>
      <c r="C7" s="82"/>
      <c r="D7" s="1" t="s">
        <v>20</v>
      </c>
      <c r="E7" s="20">
        <v>3</v>
      </c>
      <c r="F7" s="2" t="s">
        <v>21</v>
      </c>
      <c r="G7" s="3"/>
      <c r="H7" s="3"/>
      <c r="I7" s="4"/>
      <c r="J7" s="4"/>
      <c r="K7" s="5"/>
      <c r="L7" s="5"/>
      <c r="M7" s="4"/>
      <c r="N7" s="6"/>
      <c r="O7" s="6"/>
      <c r="P7" s="4"/>
      <c r="Q7" s="6"/>
      <c r="R7" s="7"/>
      <c r="S7" s="20" t="s">
        <v>22</v>
      </c>
      <c r="T7" s="8" t="s">
        <v>13</v>
      </c>
      <c r="U7" s="8" t="s">
        <v>23</v>
      </c>
      <c r="V7" s="9">
        <v>1</v>
      </c>
      <c r="W7" s="18">
        <v>1</v>
      </c>
      <c r="X7" s="18">
        <v>4</v>
      </c>
      <c r="Y7" s="19">
        <f t="shared" si="0"/>
        <v>0.25</v>
      </c>
      <c r="Z7" s="26" t="s">
        <v>77</v>
      </c>
      <c r="AA7" s="8" t="s">
        <v>23</v>
      </c>
      <c r="AB7" s="9">
        <v>1</v>
      </c>
      <c r="AC7" s="18">
        <v>1</v>
      </c>
      <c r="AD7" s="18">
        <v>4</v>
      </c>
      <c r="AE7" s="19">
        <f t="shared" si="1"/>
        <v>0.25</v>
      </c>
      <c r="AF7" s="26" t="s">
        <v>82</v>
      </c>
      <c r="AG7" s="8" t="s">
        <v>23</v>
      </c>
      <c r="AH7" s="9">
        <v>1</v>
      </c>
      <c r="AI7" s="18">
        <v>2</v>
      </c>
      <c r="AJ7" s="18">
        <v>4</v>
      </c>
      <c r="AK7" s="19">
        <f t="shared" si="2"/>
        <v>0.5</v>
      </c>
      <c r="AL7" s="26" t="s">
        <v>94</v>
      </c>
    </row>
    <row r="8" spans="1:38" ht="96" x14ac:dyDescent="0.25">
      <c r="A8" s="81"/>
      <c r="B8" s="81"/>
      <c r="C8" s="82"/>
      <c r="D8" s="1" t="s">
        <v>24</v>
      </c>
      <c r="E8" s="20">
        <v>4</v>
      </c>
      <c r="F8" s="2" t="s">
        <v>25</v>
      </c>
      <c r="G8" s="3"/>
      <c r="H8" s="3"/>
      <c r="I8" s="4"/>
      <c r="J8" s="4"/>
      <c r="K8" s="5"/>
      <c r="L8" s="5"/>
      <c r="M8" s="4"/>
      <c r="N8" s="6"/>
      <c r="O8" s="6"/>
      <c r="P8" s="4"/>
      <c r="Q8" s="6"/>
      <c r="R8" s="7"/>
      <c r="S8" s="8" t="s">
        <v>26</v>
      </c>
      <c r="T8" s="8" t="s">
        <v>13</v>
      </c>
      <c r="U8" s="8" t="s">
        <v>27</v>
      </c>
      <c r="V8" s="9">
        <v>1</v>
      </c>
      <c r="W8" s="18">
        <v>1</v>
      </c>
      <c r="X8" s="18">
        <v>4</v>
      </c>
      <c r="Y8" s="19">
        <f t="shared" si="0"/>
        <v>0.25</v>
      </c>
      <c r="Z8" s="26" t="s">
        <v>78</v>
      </c>
      <c r="AA8" s="8" t="s">
        <v>27</v>
      </c>
      <c r="AB8" s="9">
        <v>1</v>
      </c>
      <c r="AC8" s="18">
        <v>1</v>
      </c>
      <c r="AD8" s="18">
        <v>4</v>
      </c>
      <c r="AE8" s="19">
        <f t="shared" si="1"/>
        <v>0.25</v>
      </c>
      <c r="AF8" s="26" t="s">
        <v>83</v>
      </c>
      <c r="AG8" s="8" t="s">
        <v>27</v>
      </c>
      <c r="AH8" s="9">
        <v>1</v>
      </c>
      <c r="AI8" s="18">
        <v>2</v>
      </c>
      <c r="AJ8" s="18">
        <v>4</v>
      </c>
      <c r="AK8" s="19">
        <f t="shared" si="2"/>
        <v>0.5</v>
      </c>
      <c r="AL8" s="26" t="s">
        <v>96</v>
      </c>
    </row>
    <row r="9" spans="1:38" ht="132" x14ac:dyDescent="0.25">
      <c r="A9" s="81"/>
      <c r="B9" s="81"/>
      <c r="C9" s="82"/>
      <c r="D9" s="10" t="s">
        <v>28</v>
      </c>
      <c r="E9" s="20">
        <v>5</v>
      </c>
      <c r="F9" s="2" t="s">
        <v>29</v>
      </c>
      <c r="G9" s="3"/>
      <c r="H9" s="3"/>
      <c r="I9" s="4"/>
      <c r="J9" s="4"/>
      <c r="K9" s="5"/>
      <c r="L9" s="5"/>
      <c r="M9" s="4"/>
      <c r="N9" s="6"/>
      <c r="O9" s="6"/>
      <c r="P9" s="4"/>
      <c r="Q9" s="6"/>
      <c r="R9" s="7"/>
      <c r="S9" s="8" t="s">
        <v>55</v>
      </c>
      <c r="T9" s="8" t="s">
        <v>18</v>
      </c>
      <c r="U9" s="8" t="s">
        <v>30</v>
      </c>
      <c r="V9" s="27">
        <v>1</v>
      </c>
      <c r="W9" s="18">
        <v>0</v>
      </c>
      <c r="X9" s="18">
        <v>6</v>
      </c>
      <c r="Y9" s="19">
        <f t="shared" si="0"/>
        <v>0</v>
      </c>
      <c r="Z9" s="26" t="s">
        <v>79</v>
      </c>
      <c r="AA9" s="8" t="s">
        <v>30</v>
      </c>
      <c r="AB9" s="27">
        <v>1</v>
      </c>
      <c r="AC9" s="18">
        <v>0</v>
      </c>
      <c r="AD9" s="18">
        <v>6</v>
      </c>
      <c r="AE9" s="19">
        <f t="shared" si="1"/>
        <v>0</v>
      </c>
      <c r="AF9" s="26" t="s">
        <v>80</v>
      </c>
      <c r="AG9" s="8" t="s">
        <v>30</v>
      </c>
      <c r="AH9" s="27">
        <v>1</v>
      </c>
      <c r="AI9" s="18">
        <v>3</v>
      </c>
      <c r="AJ9" s="18">
        <v>6</v>
      </c>
      <c r="AK9" s="19">
        <f t="shared" si="2"/>
        <v>0.5</v>
      </c>
      <c r="AL9" s="26" t="s">
        <v>97</v>
      </c>
    </row>
    <row r="10" spans="1:38" ht="141" customHeight="1" x14ac:dyDescent="0.25">
      <c r="A10" s="81"/>
      <c r="B10" s="11" t="s">
        <v>31</v>
      </c>
      <c r="C10" s="82"/>
      <c r="D10" s="1" t="s">
        <v>32</v>
      </c>
      <c r="E10" s="20">
        <v>1</v>
      </c>
      <c r="F10" s="2" t="s">
        <v>33</v>
      </c>
      <c r="G10" s="4"/>
      <c r="H10" s="12"/>
      <c r="I10" s="12"/>
      <c r="J10" s="12"/>
      <c r="K10" s="12"/>
      <c r="L10" s="12"/>
      <c r="M10" s="13"/>
      <c r="N10" s="13"/>
      <c r="O10" s="13"/>
      <c r="P10" s="13"/>
      <c r="Q10" s="13"/>
      <c r="R10" s="14"/>
      <c r="S10" s="8" t="s">
        <v>34</v>
      </c>
      <c r="T10" s="8" t="s">
        <v>18</v>
      </c>
      <c r="U10" s="9" t="s">
        <v>35</v>
      </c>
      <c r="V10" s="28">
        <v>1</v>
      </c>
      <c r="W10" s="18">
        <v>5</v>
      </c>
      <c r="X10" s="18">
        <v>24</v>
      </c>
      <c r="Y10" s="19">
        <f t="shared" si="0"/>
        <v>0.20833333333333334</v>
      </c>
      <c r="Z10" s="26" t="s">
        <v>91</v>
      </c>
      <c r="AA10" s="9" t="s">
        <v>35</v>
      </c>
      <c r="AB10" s="28">
        <v>1</v>
      </c>
      <c r="AC10" s="18">
        <v>6</v>
      </c>
      <c r="AD10" s="18">
        <v>24</v>
      </c>
      <c r="AE10" s="19">
        <f t="shared" si="1"/>
        <v>0.25</v>
      </c>
      <c r="AF10" s="26" t="s">
        <v>92</v>
      </c>
      <c r="AG10" s="9" t="s">
        <v>35</v>
      </c>
      <c r="AH10" s="28">
        <v>1</v>
      </c>
      <c r="AI10" s="18">
        <v>14</v>
      </c>
      <c r="AJ10" s="18">
        <v>24</v>
      </c>
      <c r="AK10" s="19">
        <f t="shared" si="2"/>
        <v>0.58333333333333337</v>
      </c>
      <c r="AL10" s="26" t="s">
        <v>93</v>
      </c>
    </row>
    <row r="11" spans="1:38" ht="84" x14ac:dyDescent="0.25">
      <c r="A11" s="81"/>
      <c r="B11" s="79" t="s">
        <v>36</v>
      </c>
      <c r="C11" s="82"/>
      <c r="D11" s="1" t="s">
        <v>37</v>
      </c>
      <c r="E11" s="20">
        <v>1</v>
      </c>
      <c r="F11" s="15" t="s">
        <v>38</v>
      </c>
      <c r="G11" s="4"/>
      <c r="H11" s="4"/>
      <c r="I11" s="4"/>
      <c r="J11" s="4"/>
      <c r="K11" s="4"/>
      <c r="L11" s="4"/>
      <c r="M11" s="4"/>
      <c r="N11" s="4"/>
      <c r="O11" s="4"/>
      <c r="P11" s="4"/>
      <c r="Q11" s="4"/>
      <c r="R11" s="4"/>
      <c r="S11" s="8" t="s">
        <v>39</v>
      </c>
      <c r="T11" s="8" t="s">
        <v>40</v>
      </c>
      <c r="U11" s="9" t="s">
        <v>41</v>
      </c>
      <c r="V11" s="9">
        <v>1</v>
      </c>
      <c r="W11" s="18">
        <v>8</v>
      </c>
      <c r="X11" s="18">
        <v>8</v>
      </c>
      <c r="Y11" s="19">
        <f t="shared" si="0"/>
        <v>1</v>
      </c>
      <c r="Z11" s="26" t="s">
        <v>68</v>
      </c>
      <c r="AA11" s="9" t="s">
        <v>41</v>
      </c>
      <c r="AB11" s="9">
        <v>1</v>
      </c>
      <c r="AC11" s="18">
        <v>14</v>
      </c>
      <c r="AD11" s="18">
        <v>14</v>
      </c>
      <c r="AE11" s="19">
        <f t="shared" si="1"/>
        <v>1</v>
      </c>
      <c r="AF11" s="26" t="s">
        <v>88</v>
      </c>
      <c r="AG11" s="9" t="s">
        <v>41</v>
      </c>
      <c r="AH11" s="9">
        <v>1</v>
      </c>
      <c r="AI11" s="18">
        <v>13</v>
      </c>
      <c r="AJ11" s="18">
        <v>13</v>
      </c>
      <c r="AK11" s="19">
        <f t="shared" si="2"/>
        <v>1</v>
      </c>
      <c r="AL11" s="26" t="s">
        <v>69</v>
      </c>
    </row>
    <row r="12" spans="1:38" ht="84" x14ac:dyDescent="0.25">
      <c r="A12" s="81"/>
      <c r="B12" s="79"/>
      <c r="C12" s="82"/>
      <c r="D12" s="1" t="s">
        <v>37</v>
      </c>
      <c r="E12" s="20">
        <v>2</v>
      </c>
      <c r="F12" s="15" t="s">
        <v>42</v>
      </c>
      <c r="G12" s="4"/>
      <c r="H12" s="4"/>
      <c r="I12" s="4"/>
      <c r="J12" s="4"/>
      <c r="K12" s="4"/>
      <c r="L12" s="4"/>
      <c r="M12" s="4"/>
      <c r="N12" s="4"/>
      <c r="O12" s="4"/>
      <c r="P12" s="4"/>
      <c r="Q12" s="4"/>
      <c r="R12" s="4"/>
      <c r="S12" s="8" t="s">
        <v>39</v>
      </c>
      <c r="T12" s="8" t="s">
        <v>40</v>
      </c>
      <c r="U12" s="9" t="s">
        <v>43</v>
      </c>
      <c r="V12" s="9">
        <v>1</v>
      </c>
      <c r="W12" s="18">
        <v>0</v>
      </c>
      <c r="X12" s="18">
        <v>0</v>
      </c>
      <c r="Y12" s="19" t="e">
        <f t="shared" si="0"/>
        <v>#DIV/0!</v>
      </c>
      <c r="Z12" s="26" t="s">
        <v>70</v>
      </c>
      <c r="AA12" s="9" t="s">
        <v>43</v>
      </c>
      <c r="AB12" s="9">
        <v>1</v>
      </c>
      <c r="AC12" s="18">
        <v>0</v>
      </c>
      <c r="AD12" s="18">
        <v>0</v>
      </c>
      <c r="AE12" s="19" t="e">
        <f t="shared" si="1"/>
        <v>#DIV/0!</v>
      </c>
      <c r="AF12" s="26" t="s">
        <v>70</v>
      </c>
      <c r="AG12" s="9" t="s">
        <v>43</v>
      </c>
      <c r="AH12" s="9">
        <v>1</v>
      </c>
      <c r="AI12" s="18">
        <v>0</v>
      </c>
      <c r="AJ12" s="18">
        <v>0</v>
      </c>
      <c r="AK12" s="19" t="e">
        <f t="shared" si="2"/>
        <v>#DIV/0!</v>
      </c>
      <c r="AL12" s="26" t="s">
        <v>70</v>
      </c>
    </row>
    <row r="13" spans="1:38" ht="84" x14ac:dyDescent="0.25">
      <c r="A13" s="81"/>
      <c r="B13" s="79"/>
      <c r="C13" s="82"/>
      <c r="D13" s="1" t="s">
        <v>37</v>
      </c>
      <c r="E13" s="20">
        <v>3</v>
      </c>
      <c r="F13" s="15" t="s">
        <v>44</v>
      </c>
      <c r="G13" s="4"/>
      <c r="H13" s="4"/>
      <c r="I13" s="4"/>
      <c r="J13" s="4"/>
      <c r="K13" s="4"/>
      <c r="L13" s="4"/>
      <c r="M13" s="4"/>
      <c r="N13" s="4"/>
      <c r="O13" s="4"/>
      <c r="P13" s="4"/>
      <c r="Q13" s="4"/>
      <c r="R13" s="4"/>
      <c r="S13" s="8" t="s">
        <v>39</v>
      </c>
      <c r="T13" s="8" t="s">
        <v>40</v>
      </c>
      <c r="U13" s="9" t="s">
        <v>45</v>
      </c>
      <c r="V13" s="9">
        <v>1</v>
      </c>
      <c r="W13" s="18">
        <v>0</v>
      </c>
      <c r="X13" s="18">
        <v>0</v>
      </c>
      <c r="Y13" s="19" t="e">
        <f t="shared" si="0"/>
        <v>#DIV/0!</v>
      </c>
      <c r="Z13" s="26" t="s">
        <v>71</v>
      </c>
      <c r="AA13" s="9" t="s">
        <v>45</v>
      </c>
      <c r="AB13" s="9">
        <v>1</v>
      </c>
      <c r="AC13" s="18">
        <v>0</v>
      </c>
      <c r="AD13" s="18">
        <v>0</v>
      </c>
      <c r="AE13" s="19" t="e">
        <f t="shared" si="1"/>
        <v>#DIV/0!</v>
      </c>
      <c r="AF13" s="26" t="s">
        <v>71</v>
      </c>
      <c r="AG13" s="9" t="s">
        <v>45</v>
      </c>
      <c r="AH13" s="9">
        <v>1</v>
      </c>
      <c r="AI13" s="18">
        <v>0</v>
      </c>
      <c r="AJ13" s="18">
        <v>0</v>
      </c>
      <c r="AK13" s="19" t="e">
        <f t="shared" si="2"/>
        <v>#DIV/0!</v>
      </c>
      <c r="AL13" s="26" t="s">
        <v>71</v>
      </c>
    </row>
    <row r="14" spans="1:38" ht="96" x14ac:dyDescent="0.25">
      <c r="A14" s="81"/>
      <c r="B14" s="79"/>
      <c r="C14" s="82"/>
      <c r="D14" s="1" t="s">
        <v>37</v>
      </c>
      <c r="E14" s="20">
        <v>4</v>
      </c>
      <c r="F14" s="15" t="s">
        <v>46</v>
      </c>
      <c r="G14" s="4"/>
      <c r="H14" s="4"/>
      <c r="I14" s="4"/>
      <c r="J14" s="4"/>
      <c r="K14" s="4"/>
      <c r="L14" s="4"/>
      <c r="M14" s="4"/>
      <c r="N14" s="4"/>
      <c r="O14" s="4"/>
      <c r="P14" s="4"/>
      <c r="Q14" s="4"/>
      <c r="R14" s="4"/>
      <c r="S14" s="8" t="s">
        <v>39</v>
      </c>
      <c r="T14" s="8" t="s">
        <v>40</v>
      </c>
      <c r="U14" s="9" t="s">
        <v>47</v>
      </c>
      <c r="V14" s="9">
        <v>1</v>
      </c>
      <c r="W14" s="18">
        <v>0</v>
      </c>
      <c r="X14" s="18">
        <v>0</v>
      </c>
      <c r="Y14" s="19" t="e">
        <f t="shared" si="0"/>
        <v>#DIV/0!</v>
      </c>
      <c r="Z14" s="26" t="s">
        <v>72</v>
      </c>
      <c r="AA14" s="9" t="s">
        <v>47</v>
      </c>
      <c r="AB14" s="9">
        <v>1</v>
      </c>
      <c r="AC14" s="18">
        <v>0</v>
      </c>
      <c r="AD14" s="18">
        <v>0</v>
      </c>
      <c r="AE14" s="19" t="e">
        <f t="shared" si="1"/>
        <v>#DIV/0!</v>
      </c>
      <c r="AF14" s="26" t="s">
        <v>72</v>
      </c>
      <c r="AG14" s="9" t="s">
        <v>47</v>
      </c>
      <c r="AH14" s="9">
        <v>1</v>
      </c>
      <c r="AI14" s="18">
        <v>0</v>
      </c>
      <c r="AJ14" s="18">
        <v>0</v>
      </c>
      <c r="AK14" s="19" t="e">
        <f t="shared" si="2"/>
        <v>#DIV/0!</v>
      </c>
      <c r="AL14" s="26" t="s">
        <v>72</v>
      </c>
    </row>
    <row r="15" spans="1:38" ht="96" x14ac:dyDescent="0.25">
      <c r="A15" s="81"/>
      <c r="B15" s="79" t="s">
        <v>48</v>
      </c>
      <c r="C15" s="82"/>
      <c r="D15" s="1" t="s">
        <v>37</v>
      </c>
      <c r="E15" s="20">
        <v>1</v>
      </c>
      <c r="F15" s="2" t="s">
        <v>49</v>
      </c>
      <c r="G15" s="16"/>
      <c r="H15" s="16"/>
      <c r="I15" s="16"/>
      <c r="J15" s="16"/>
      <c r="K15" s="16"/>
      <c r="L15" s="16"/>
      <c r="M15" s="16"/>
      <c r="N15" s="16"/>
      <c r="O15" s="4"/>
      <c r="P15" s="16"/>
      <c r="Q15" s="16"/>
      <c r="R15" s="16"/>
      <c r="S15" s="8" t="s">
        <v>50</v>
      </c>
      <c r="T15" s="8" t="s">
        <v>18</v>
      </c>
      <c r="U15" s="9" t="s">
        <v>51</v>
      </c>
      <c r="V15" s="9">
        <v>1</v>
      </c>
      <c r="W15" s="18">
        <v>0</v>
      </c>
      <c r="X15" s="18">
        <v>1</v>
      </c>
      <c r="Y15" s="19">
        <f t="shared" si="0"/>
        <v>0</v>
      </c>
      <c r="Z15" s="26" t="s">
        <v>75</v>
      </c>
      <c r="AA15" s="9" t="s">
        <v>51</v>
      </c>
      <c r="AB15" s="9">
        <v>1</v>
      </c>
      <c r="AC15" s="18">
        <v>0</v>
      </c>
      <c r="AD15" s="18">
        <v>1</v>
      </c>
      <c r="AE15" s="19">
        <f t="shared" si="1"/>
        <v>0</v>
      </c>
      <c r="AF15" s="26" t="s">
        <v>73</v>
      </c>
      <c r="AG15" s="9" t="s">
        <v>51</v>
      </c>
      <c r="AH15" s="9">
        <v>1</v>
      </c>
      <c r="AI15" s="18">
        <v>1</v>
      </c>
      <c r="AJ15" s="18">
        <v>1</v>
      </c>
      <c r="AK15" s="19">
        <f t="shared" si="2"/>
        <v>1</v>
      </c>
      <c r="AL15" s="26" t="s">
        <v>89</v>
      </c>
    </row>
    <row r="16" spans="1:38" ht="108" x14ac:dyDescent="0.25">
      <c r="A16" s="81"/>
      <c r="B16" s="79"/>
      <c r="C16" s="82"/>
      <c r="D16" s="1" t="s">
        <v>37</v>
      </c>
      <c r="E16" s="20">
        <v>2</v>
      </c>
      <c r="F16" s="2" t="s">
        <v>52</v>
      </c>
      <c r="G16" s="16"/>
      <c r="H16" s="16"/>
      <c r="I16" s="16"/>
      <c r="J16" s="16"/>
      <c r="K16" s="16"/>
      <c r="L16" s="4"/>
      <c r="M16" s="4"/>
      <c r="N16" s="16"/>
      <c r="O16" s="16"/>
      <c r="P16" s="16"/>
      <c r="Q16" s="16"/>
      <c r="R16" s="16"/>
      <c r="S16" s="8" t="s">
        <v>53</v>
      </c>
      <c r="T16" s="8" t="s">
        <v>18</v>
      </c>
      <c r="U16" s="17" t="s">
        <v>54</v>
      </c>
      <c r="V16" s="8">
        <v>1</v>
      </c>
      <c r="W16" s="18">
        <v>0</v>
      </c>
      <c r="X16" s="18">
        <v>1</v>
      </c>
      <c r="Y16" s="19">
        <f t="shared" si="0"/>
        <v>0</v>
      </c>
      <c r="Z16" s="26" t="s">
        <v>74</v>
      </c>
      <c r="AA16" s="17" t="s">
        <v>54</v>
      </c>
      <c r="AB16" s="8">
        <v>1</v>
      </c>
      <c r="AC16" s="18">
        <v>0</v>
      </c>
      <c r="AD16" s="18">
        <v>1</v>
      </c>
      <c r="AE16" s="19">
        <f t="shared" si="1"/>
        <v>0</v>
      </c>
      <c r="AF16" s="26" t="s">
        <v>74</v>
      </c>
      <c r="AG16" s="17" t="s">
        <v>54</v>
      </c>
      <c r="AH16" s="8">
        <v>1</v>
      </c>
      <c r="AI16" s="18">
        <v>1</v>
      </c>
      <c r="AJ16" s="18">
        <v>1</v>
      </c>
      <c r="AK16" s="19">
        <f t="shared" si="2"/>
        <v>1</v>
      </c>
      <c r="AL16" s="26" t="s">
        <v>90</v>
      </c>
    </row>
  </sheetData>
  <mergeCells count="27">
    <mergeCell ref="B11:B14"/>
    <mergeCell ref="B15:B16"/>
    <mergeCell ref="E2:R2"/>
    <mergeCell ref="D2:D4"/>
    <mergeCell ref="A2:A4"/>
    <mergeCell ref="A5:A16"/>
    <mergeCell ref="B5:B9"/>
    <mergeCell ref="C5:C16"/>
    <mergeCell ref="AA2:AA4"/>
    <mergeCell ref="C2:C4"/>
    <mergeCell ref="B2:B4"/>
    <mergeCell ref="U2:U4"/>
    <mergeCell ref="V2:V4"/>
    <mergeCell ref="W2:Z2"/>
    <mergeCell ref="E3:E4"/>
    <mergeCell ref="F3:F4"/>
    <mergeCell ref="G3:R3"/>
    <mergeCell ref="W3:Z3"/>
    <mergeCell ref="S2:S4"/>
    <mergeCell ref="T2:T4"/>
    <mergeCell ref="AG2:AG4"/>
    <mergeCell ref="AH2:AH4"/>
    <mergeCell ref="AI2:AL2"/>
    <mergeCell ref="AI3:AL3"/>
    <mergeCell ref="AB2:AB4"/>
    <mergeCell ref="AC2:AF2"/>
    <mergeCell ref="AC3:A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
  <sheetViews>
    <sheetView workbookViewId="0">
      <selection sqref="A1:A3"/>
    </sheetView>
  </sheetViews>
  <sheetFormatPr baseColWidth="10" defaultRowHeight="15" x14ac:dyDescent="0.25"/>
  <cols>
    <col min="1" max="1" width="12.42578125" customWidth="1"/>
    <col min="3" max="3" width="15.28515625" customWidth="1"/>
    <col min="4" max="4" width="9.85546875" customWidth="1"/>
    <col min="5" max="5" width="6" customWidth="1"/>
    <col min="6" max="6" width="14.7109375" customWidth="1"/>
    <col min="7" max="18" width="2.7109375" customWidth="1"/>
    <col min="19" max="19" width="12.42578125" customWidth="1"/>
    <col min="21" max="21" width="13.85546875" customWidth="1"/>
    <col min="26" max="26" width="24.140625" customWidth="1"/>
    <col min="27" max="27" width="12.140625" customWidth="1"/>
    <col min="34" max="34" width="23" customWidth="1"/>
    <col min="35" max="35" width="13.140625" customWidth="1"/>
    <col min="36" max="36" width="12.7109375" customWidth="1"/>
    <col min="37" max="37" width="16.28515625" customWidth="1"/>
    <col min="40" max="40" width="13.28515625" customWidth="1"/>
    <col min="42" max="42" width="23" customWidth="1"/>
    <col min="43" max="43" width="13.140625" customWidth="1"/>
    <col min="44" max="44" width="12.7109375" customWidth="1"/>
  </cols>
  <sheetData>
    <row r="1" spans="1:44" x14ac:dyDescent="0.25">
      <c r="A1" s="73" t="s">
        <v>0</v>
      </c>
      <c r="B1" s="73" t="s">
        <v>1</v>
      </c>
      <c r="C1" s="73" t="s">
        <v>2</v>
      </c>
      <c r="D1" s="73" t="s">
        <v>3</v>
      </c>
      <c r="E1" s="80" t="s">
        <v>4</v>
      </c>
      <c r="F1" s="80"/>
      <c r="G1" s="80"/>
      <c r="H1" s="80"/>
      <c r="I1" s="80"/>
      <c r="J1" s="80"/>
      <c r="K1" s="80"/>
      <c r="L1" s="80"/>
      <c r="M1" s="80"/>
      <c r="N1" s="80"/>
      <c r="O1" s="80"/>
      <c r="P1" s="80"/>
      <c r="Q1" s="80"/>
      <c r="R1" s="80"/>
      <c r="S1" s="73" t="s">
        <v>56</v>
      </c>
      <c r="T1" s="73" t="s">
        <v>57</v>
      </c>
      <c r="U1" s="72" t="s">
        <v>58</v>
      </c>
      <c r="V1" s="73" t="s">
        <v>59</v>
      </c>
      <c r="W1" s="76" t="s">
        <v>60</v>
      </c>
      <c r="X1" s="76"/>
      <c r="Y1" s="76"/>
      <c r="Z1" s="76"/>
      <c r="AA1" s="84" t="s">
        <v>98</v>
      </c>
      <c r="AB1" s="84"/>
      <c r="AC1" s="72" t="s">
        <v>58</v>
      </c>
      <c r="AD1" s="73" t="s">
        <v>59</v>
      </c>
      <c r="AE1" s="76" t="s">
        <v>60</v>
      </c>
      <c r="AF1" s="76"/>
      <c r="AG1" s="76"/>
      <c r="AH1" s="76"/>
      <c r="AI1" s="84" t="s">
        <v>98</v>
      </c>
      <c r="AJ1" s="84"/>
      <c r="AK1" s="72" t="s">
        <v>58</v>
      </c>
      <c r="AL1" s="73" t="s">
        <v>59</v>
      </c>
      <c r="AM1" s="74" t="s">
        <v>60</v>
      </c>
      <c r="AN1" s="74"/>
      <c r="AO1" s="74"/>
      <c r="AP1" s="74"/>
      <c r="AQ1" s="84" t="s">
        <v>98</v>
      </c>
      <c r="AR1" s="84"/>
    </row>
    <row r="2" spans="1:44" x14ac:dyDescent="0.25">
      <c r="A2" s="73"/>
      <c r="B2" s="73"/>
      <c r="C2" s="73"/>
      <c r="D2" s="73"/>
      <c r="E2" s="73" t="s">
        <v>5</v>
      </c>
      <c r="F2" s="73" t="s">
        <v>6</v>
      </c>
      <c r="G2" s="78" t="s">
        <v>7</v>
      </c>
      <c r="H2" s="78"/>
      <c r="I2" s="78"/>
      <c r="J2" s="78"/>
      <c r="K2" s="78"/>
      <c r="L2" s="78"/>
      <c r="M2" s="78"/>
      <c r="N2" s="78"/>
      <c r="O2" s="78"/>
      <c r="P2" s="78"/>
      <c r="Q2" s="78"/>
      <c r="R2" s="78"/>
      <c r="S2" s="73"/>
      <c r="T2" s="73"/>
      <c r="U2" s="72"/>
      <c r="V2" s="73"/>
      <c r="W2" s="77" t="s">
        <v>65</v>
      </c>
      <c r="X2" s="77"/>
      <c r="Y2" s="77"/>
      <c r="Z2" s="77"/>
      <c r="AA2" s="83" t="s">
        <v>99</v>
      </c>
      <c r="AB2" s="83" t="s">
        <v>100</v>
      </c>
      <c r="AC2" s="72"/>
      <c r="AD2" s="73"/>
      <c r="AE2" s="77" t="s">
        <v>67</v>
      </c>
      <c r="AF2" s="77"/>
      <c r="AG2" s="77"/>
      <c r="AH2" s="77"/>
      <c r="AI2" s="83" t="s">
        <v>280</v>
      </c>
      <c r="AJ2" s="83" t="s">
        <v>100</v>
      </c>
      <c r="AK2" s="72"/>
      <c r="AL2" s="73"/>
      <c r="AM2" s="75" t="s">
        <v>84</v>
      </c>
      <c r="AN2" s="75"/>
      <c r="AO2" s="75"/>
      <c r="AP2" s="75"/>
      <c r="AQ2" s="83" t="s">
        <v>280</v>
      </c>
      <c r="AR2" s="83" t="s">
        <v>100</v>
      </c>
    </row>
    <row r="3" spans="1:44" ht="24" x14ac:dyDescent="0.25">
      <c r="A3" s="73"/>
      <c r="B3" s="73"/>
      <c r="C3" s="73"/>
      <c r="D3" s="73"/>
      <c r="E3" s="73"/>
      <c r="F3" s="73"/>
      <c r="G3" s="22">
        <v>1</v>
      </c>
      <c r="H3" s="22">
        <v>2</v>
      </c>
      <c r="I3" s="22">
        <v>3</v>
      </c>
      <c r="J3" s="22">
        <v>4</v>
      </c>
      <c r="K3" s="22">
        <v>5</v>
      </c>
      <c r="L3" s="22">
        <v>6</v>
      </c>
      <c r="M3" s="22">
        <v>7</v>
      </c>
      <c r="N3" s="22">
        <v>8</v>
      </c>
      <c r="O3" s="22">
        <v>9</v>
      </c>
      <c r="P3" s="22">
        <v>10</v>
      </c>
      <c r="Q3" s="22">
        <v>11</v>
      </c>
      <c r="R3" s="22">
        <v>12</v>
      </c>
      <c r="S3" s="73"/>
      <c r="T3" s="73"/>
      <c r="U3" s="72"/>
      <c r="V3" s="73"/>
      <c r="W3" s="34" t="s">
        <v>61</v>
      </c>
      <c r="X3" s="34" t="s">
        <v>62</v>
      </c>
      <c r="Y3" s="24" t="s">
        <v>63</v>
      </c>
      <c r="Z3" s="34" t="s">
        <v>64</v>
      </c>
      <c r="AA3" s="83"/>
      <c r="AB3" s="83"/>
      <c r="AC3" s="72"/>
      <c r="AD3" s="73"/>
      <c r="AE3" s="34" t="s">
        <v>61</v>
      </c>
      <c r="AF3" s="34" t="s">
        <v>62</v>
      </c>
      <c r="AG3" s="24" t="s">
        <v>63</v>
      </c>
      <c r="AH3" s="34" t="s">
        <v>64</v>
      </c>
      <c r="AI3" s="83"/>
      <c r="AJ3" s="83"/>
      <c r="AK3" s="72"/>
      <c r="AL3" s="73"/>
      <c r="AM3" s="34" t="s">
        <v>61</v>
      </c>
      <c r="AN3" s="34" t="s">
        <v>62</v>
      </c>
      <c r="AO3" s="24" t="s">
        <v>63</v>
      </c>
      <c r="AP3" s="34" t="s">
        <v>64</v>
      </c>
      <c r="AQ3" s="83"/>
      <c r="AR3" s="83"/>
    </row>
    <row r="4" spans="1:44" ht="156" customHeight="1" x14ac:dyDescent="0.25">
      <c r="A4" s="90" t="s">
        <v>281</v>
      </c>
      <c r="B4" s="90" t="s">
        <v>282</v>
      </c>
      <c r="C4" s="82" t="s">
        <v>283</v>
      </c>
      <c r="D4" s="33" t="s">
        <v>37</v>
      </c>
      <c r="E4" s="32">
        <v>1</v>
      </c>
      <c r="F4" s="15" t="s">
        <v>284</v>
      </c>
      <c r="G4" s="58"/>
      <c r="H4" s="4"/>
      <c r="I4" s="4"/>
      <c r="J4" s="4"/>
      <c r="K4" s="4"/>
      <c r="L4" s="4"/>
      <c r="M4" s="4"/>
      <c r="N4" s="4"/>
      <c r="O4" s="4"/>
      <c r="P4" s="4"/>
      <c r="Q4" s="4"/>
      <c r="R4" s="4"/>
      <c r="S4" s="32" t="s">
        <v>285</v>
      </c>
      <c r="T4" s="32" t="s">
        <v>40</v>
      </c>
      <c r="U4" s="32" t="s">
        <v>286</v>
      </c>
      <c r="V4" s="28">
        <v>1</v>
      </c>
      <c r="W4" s="18" t="s">
        <v>227</v>
      </c>
      <c r="X4" s="18" t="s">
        <v>227</v>
      </c>
      <c r="Y4" s="19" t="e">
        <f t="shared" ref="Y4:Y5" si="0">+W4/X4</f>
        <v>#VALUE!</v>
      </c>
      <c r="Z4" s="30" t="s">
        <v>287</v>
      </c>
      <c r="AA4" s="31" t="s">
        <v>288</v>
      </c>
      <c r="AB4" s="31" t="s">
        <v>197</v>
      </c>
      <c r="AC4" s="32" t="s">
        <v>286</v>
      </c>
      <c r="AD4" s="28">
        <v>1</v>
      </c>
      <c r="AE4" s="18" t="s">
        <v>227</v>
      </c>
      <c r="AF4" s="18" t="s">
        <v>227</v>
      </c>
      <c r="AG4" s="19" t="e">
        <f t="shared" ref="AG4:AG5" si="1">+AE4/AF4</f>
        <v>#VALUE!</v>
      </c>
      <c r="AH4" s="30" t="s">
        <v>289</v>
      </c>
      <c r="AI4" s="31" t="s">
        <v>288</v>
      </c>
      <c r="AJ4" s="31" t="s">
        <v>197</v>
      </c>
      <c r="AK4" s="32" t="s">
        <v>286</v>
      </c>
      <c r="AL4" s="28">
        <v>1</v>
      </c>
      <c r="AM4" s="18" t="s">
        <v>227</v>
      </c>
      <c r="AN4" s="18" t="s">
        <v>227</v>
      </c>
      <c r="AO4" s="19" t="e">
        <f t="shared" ref="AO4:AO5" si="2">+AM4/AN4</f>
        <v>#VALUE!</v>
      </c>
      <c r="AP4" s="30" t="s">
        <v>290</v>
      </c>
      <c r="AQ4" s="31" t="s">
        <v>291</v>
      </c>
      <c r="AR4" s="31" t="s">
        <v>292</v>
      </c>
    </row>
    <row r="5" spans="1:44" ht="168" x14ac:dyDescent="0.25">
      <c r="A5" s="87"/>
      <c r="B5" s="87"/>
      <c r="C5" s="82"/>
      <c r="D5" s="33" t="s">
        <v>232</v>
      </c>
      <c r="E5" s="32">
        <v>2</v>
      </c>
      <c r="F5" s="15" t="s">
        <v>293</v>
      </c>
      <c r="G5" s="58"/>
      <c r="H5" s="4"/>
      <c r="I5" s="4"/>
      <c r="J5" s="4"/>
      <c r="K5" s="4"/>
      <c r="L5" s="4"/>
      <c r="M5" s="4"/>
      <c r="N5" s="4"/>
      <c r="O5" s="4"/>
      <c r="P5" s="4"/>
      <c r="Q5" s="4"/>
      <c r="R5" s="4"/>
      <c r="S5" s="32" t="s">
        <v>294</v>
      </c>
      <c r="T5" s="32" t="s">
        <v>18</v>
      </c>
      <c r="U5" s="8" t="s">
        <v>295</v>
      </c>
      <c r="V5" s="28">
        <v>1</v>
      </c>
      <c r="W5" s="18" t="s">
        <v>227</v>
      </c>
      <c r="X5" s="18" t="s">
        <v>227</v>
      </c>
      <c r="Y5" s="19" t="e">
        <f t="shared" si="0"/>
        <v>#VALUE!</v>
      </c>
      <c r="Z5" s="30" t="s">
        <v>287</v>
      </c>
      <c r="AA5" s="31" t="s">
        <v>288</v>
      </c>
      <c r="AB5" s="31" t="s">
        <v>197</v>
      </c>
      <c r="AC5" s="8" t="s">
        <v>295</v>
      </c>
      <c r="AD5" s="28">
        <v>1</v>
      </c>
      <c r="AE5" s="18" t="s">
        <v>227</v>
      </c>
      <c r="AF5" s="18" t="s">
        <v>227</v>
      </c>
      <c r="AG5" s="19" t="e">
        <f t="shared" si="1"/>
        <v>#VALUE!</v>
      </c>
      <c r="AH5" s="30" t="s">
        <v>289</v>
      </c>
      <c r="AI5" s="31" t="s">
        <v>288</v>
      </c>
      <c r="AJ5" s="31" t="s">
        <v>197</v>
      </c>
      <c r="AK5" s="8" t="s">
        <v>295</v>
      </c>
      <c r="AL5" s="28">
        <v>1</v>
      </c>
      <c r="AM5" s="18" t="s">
        <v>227</v>
      </c>
      <c r="AN5" s="18" t="s">
        <v>227</v>
      </c>
      <c r="AO5" s="19" t="e">
        <f t="shared" si="2"/>
        <v>#VALUE!</v>
      </c>
      <c r="AP5" s="30" t="s">
        <v>287</v>
      </c>
      <c r="AQ5" s="31" t="s">
        <v>291</v>
      </c>
      <c r="AR5" s="31" t="s">
        <v>292</v>
      </c>
    </row>
  </sheetData>
  <mergeCells count="34">
    <mergeCell ref="C1:C3"/>
    <mergeCell ref="D1:D3"/>
    <mergeCell ref="AL1:AL3"/>
    <mergeCell ref="AM1:AP1"/>
    <mergeCell ref="AQ2:AQ3"/>
    <mergeCell ref="AR2:AR3"/>
    <mergeCell ref="A4:A5"/>
    <mergeCell ref="B4:B5"/>
    <mergeCell ref="C4:C5"/>
    <mergeCell ref="AM2:AP2"/>
    <mergeCell ref="T1:T3"/>
    <mergeCell ref="U1:U3"/>
    <mergeCell ref="V1:V3"/>
    <mergeCell ref="W1:Z1"/>
    <mergeCell ref="AA1:AB1"/>
    <mergeCell ref="AC1:AC3"/>
    <mergeCell ref="A1:A3"/>
    <mergeCell ref="B1:B3"/>
    <mergeCell ref="E1:R1"/>
    <mergeCell ref="S1:S3"/>
    <mergeCell ref="AQ1:AR1"/>
    <mergeCell ref="E2:E3"/>
    <mergeCell ref="F2:F3"/>
    <mergeCell ref="G2:R2"/>
    <mergeCell ref="W2:Z2"/>
    <mergeCell ref="AA2:AA3"/>
    <mergeCell ref="AB2:AB3"/>
    <mergeCell ref="AE2:AH2"/>
    <mergeCell ref="AI2:AI3"/>
    <mergeCell ref="AJ2:AJ3"/>
    <mergeCell ref="AD1:AD3"/>
    <mergeCell ref="AE1:AH1"/>
    <mergeCell ref="AI1:AJ1"/>
    <mergeCell ref="AK1:A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
  <sheetViews>
    <sheetView workbookViewId="0">
      <selection sqref="A1:A3"/>
    </sheetView>
  </sheetViews>
  <sheetFormatPr baseColWidth="10" defaultRowHeight="15" x14ac:dyDescent="0.25"/>
  <cols>
    <col min="6" max="6" width="17.140625" customWidth="1"/>
    <col min="7" max="8" width="3.42578125" customWidth="1"/>
    <col min="9" max="9" width="3.28515625" customWidth="1"/>
    <col min="10" max="10" width="3" customWidth="1"/>
    <col min="11" max="11" width="3.28515625" customWidth="1"/>
    <col min="12" max="12" width="2.140625" customWidth="1"/>
    <col min="13" max="13" width="2.5703125" customWidth="1"/>
    <col min="14" max="14" width="2.85546875" customWidth="1"/>
    <col min="15" max="15" width="2" customWidth="1"/>
    <col min="16" max="16" width="2.5703125" customWidth="1"/>
    <col min="17" max="17" width="3.140625" customWidth="1"/>
    <col min="18" max="18" width="2.5703125" customWidth="1"/>
    <col min="21" max="21" width="18" customWidth="1"/>
    <col min="24" max="24" width="13.140625" customWidth="1"/>
    <col min="26" max="26" width="24.140625" customWidth="1"/>
    <col min="27" max="27" width="15.42578125" customWidth="1"/>
    <col min="28" max="28" width="17.5703125" customWidth="1"/>
    <col min="29" max="29" width="18" customWidth="1"/>
    <col min="34" max="34" width="36.28515625" customWidth="1"/>
    <col min="35" max="35" width="15.42578125" customWidth="1"/>
    <col min="36" max="36" width="17.5703125" customWidth="1"/>
    <col min="37" max="37" width="18" customWidth="1"/>
    <col min="42" max="42" width="36.28515625" customWidth="1"/>
    <col min="43" max="43" width="15.42578125" customWidth="1"/>
    <col min="44" max="44" width="17.5703125" customWidth="1"/>
  </cols>
  <sheetData>
    <row r="1" spans="1:44" ht="15.75" customHeight="1" x14ac:dyDescent="0.25">
      <c r="A1" s="73" t="s">
        <v>0</v>
      </c>
      <c r="B1" s="73" t="s">
        <v>1</v>
      </c>
      <c r="C1" s="73" t="s">
        <v>2</v>
      </c>
      <c r="D1" s="73" t="s">
        <v>3</v>
      </c>
      <c r="E1" s="80" t="s">
        <v>4</v>
      </c>
      <c r="F1" s="80"/>
      <c r="G1" s="80"/>
      <c r="H1" s="80"/>
      <c r="I1" s="80"/>
      <c r="J1" s="80"/>
      <c r="K1" s="80"/>
      <c r="L1" s="80"/>
      <c r="M1" s="80"/>
      <c r="N1" s="80"/>
      <c r="O1" s="80"/>
      <c r="P1" s="80"/>
      <c r="Q1" s="80"/>
      <c r="R1" s="80"/>
      <c r="S1" s="73" t="s">
        <v>56</v>
      </c>
      <c r="T1" s="73" t="s">
        <v>57</v>
      </c>
      <c r="U1" s="72" t="s">
        <v>58</v>
      </c>
      <c r="V1" s="73" t="s">
        <v>59</v>
      </c>
      <c r="W1" s="76" t="s">
        <v>60</v>
      </c>
      <c r="X1" s="76"/>
      <c r="Y1" s="76"/>
      <c r="Z1" s="76"/>
      <c r="AA1" s="84" t="s">
        <v>98</v>
      </c>
      <c r="AB1" s="84"/>
      <c r="AC1" s="72" t="s">
        <v>58</v>
      </c>
      <c r="AD1" s="73" t="s">
        <v>59</v>
      </c>
      <c r="AE1" s="76" t="s">
        <v>60</v>
      </c>
      <c r="AF1" s="76"/>
      <c r="AG1" s="76"/>
      <c r="AH1" s="76"/>
      <c r="AI1" s="84" t="s">
        <v>98</v>
      </c>
      <c r="AJ1" s="84"/>
      <c r="AK1" s="72" t="s">
        <v>58</v>
      </c>
      <c r="AL1" s="73" t="s">
        <v>59</v>
      </c>
      <c r="AM1" s="74" t="s">
        <v>60</v>
      </c>
      <c r="AN1" s="74"/>
      <c r="AO1" s="74"/>
      <c r="AP1" s="74"/>
      <c r="AQ1" s="84" t="s">
        <v>98</v>
      </c>
      <c r="AR1" s="84"/>
    </row>
    <row r="2" spans="1:44" ht="15" customHeight="1" x14ac:dyDescent="0.25">
      <c r="A2" s="73"/>
      <c r="B2" s="73"/>
      <c r="C2" s="73"/>
      <c r="D2" s="73"/>
      <c r="E2" s="73" t="s">
        <v>5</v>
      </c>
      <c r="F2" s="73" t="s">
        <v>6</v>
      </c>
      <c r="G2" s="78" t="s">
        <v>7</v>
      </c>
      <c r="H2" s="78"/>
      <c r="I2" s="78"/>
      <c r="J2" s="78"/>
      <c r="K2" s="78"/>
      <c r="L2" s="78"/>
      <c r="M2" s="78"/>
      <c r="N2" s="78"/>
      <c r="O2" s="78"/>
      <c r="P2" s="78"/>
      <c r="Q2" s="78"/>
      <c r="R2" s="78"/>
      <c r="S2" s="73"/>
      <c r="T2" s="73"/>
      <c r="U2" s="72"/>
      <c r="V2" s="73"/>
      <c r="W2" s="77" t="s">
        <v>65</v>
      </c>
      <c r="X2" s="77"/>
      <c r="Y2" s="77"/>
      <c r="Z2" s="77"/>
      <c r="AA2" s="83" t="s">
        <v>99</v>
      </c>
      <c r="AB2" s="83" t="s">
        <v>100</v>
      </c>
      <c r="AC2" s="72"/>
      <c r="AD2" s="73"/>
      <c r="AE2" s="77" t="s">
        <v>67</v>
      </c>
      <c r="AF2" s="77"/>
      <c r="AG2" s="77"/>
      <c r="AH2" s="77"/>
      <c r="AI2" s="83" t="s">
        <v>99</v>
      </c>
      <c r="AJ2" s="83" t="s">
        <v>100</v>
      </c>
      <c r="AK2" s="72"/>
      <c r="AL2" s="73"/>
      <c r="AM2" s="75" t="s">
        <v>84</v>
      </c>
      <c r="AN2" s="75"/>
      <c r="AO2" s="75"/>
      <c r="AP2" s="75"/>
      <c r="AQ2" s="83" t="s">
        <v>280</v>
      </c>
      <c r="AR2" s="83" t="s">
        <v>100</v>
      </c>
    </row>
    <row r="3" spans="1:44" ht="24" x14ac:dyDescent="0.25">
      <c r="A3" s="73"/>
      <c r="B3" s="73"/>
      <c r="C3" s="73"/>
      <c r="D3" s="73"/>
      <c r="E3" s="73"/>
      <c r="F3" s="73"/>
      <c r="G3" s="22">
        <v>1</v>
      </c>
      <c r="H3" s="22">
        <v>2</v>
      </c>
      <c r="I3" s="22">
        <v>3</v>
      </c>
      <c r="J3" s="22">
        <v>4</v>
      </c>
      <c r="K3" s="22">
        <v>5</v>
      </c>
      <c r="L3" s="22">
        <v>6</v>
      </c>
      <c r="M3" s="22">
        <v>7</v>
      </c>
      <c r="N3" s="22">
        <v>8</v>
      </c>
      <c r="O3" s="22">
        <v>9</v>
      </c>
      <c r="P3" s="22">
        <v>10</v>
      </c>
      <c r="Q3" s="22">
        <v>11</v>
      </c>
      <c r="R3" s="22">
        <v>12</v>
      </c>
      <c r="S3" s="73"/>
      <c r="T3" s="73"/>
      <c r="U3" s="72"/>
      <c r="V3" s="73"/>
      <c r="W3" s="34" t="s">
        <v>61</v>
      </c>
      <c r="X3" s="34" t="s">
        <v>62</v>
      </c>
      <c r="Y3" s="24" t="s">
        <v>63</v>
      </c>
      <c r="Z3" s="34" t="s">
        <v>64</v>
      </c>
      <c r="AA3" s="83"/>
      <c r="AB3" s="83"/>
      <c r="AC3" s="72"/>
      <c r="AD3" s="73"/>
      <c r="AE3" s="34" t="s">
        <v>61</v>
      </c>
      <c r="AF3" s="34" t="s">
        <v>62</v>
      </c>
      <c r="AG3" s="24" t="s">
        <v>63</v>
      </c>
      <c r="AH3" s="34" t="s">
        <v>64</v>
      </c>
      <c r="AI3" s="83"/>
      <c r="AJ3" s="83"/>
      <c r="AK3" s="72"/>
      <c r="AL3" s="73"/>
      <c r="AM3" s="34" t="s">
        <v>61</v>
      </c>
      <c r="AN3" s="34" t="s">
        <v>62</v>
      </c>
      <c r="AO3" s="24" t="s">
        <v>63</v>
      </c>
      <c r="AP3" s="34" t="s">
        <v>64</v>
      </c>
      <c r="AQ3" s="83"/>
      <c r="AR3" s="83"/>
    </row>
    <row r="4" spans="1:44" ht="108" customHeight="1" x14ac:dyDescent="0.25">
      <c r="A4" s="81" t="s">
        <v>281</v>
      </c>
      <c r="B4" s="81" t="s">
        <v>296</v>
      </c>
      <c r="C4" s="82" t="s">
        <v>297</v>
      </c>
      <c r="D4" s="33" t="s">
        <v>298</v>
      </c>
      <c r="E4" s="32">
        <v>1</v>
      </c>
      <c r="F4" s="15" t="s">
        <v>299</v>
      </c>
      <c r="G4" s="59"/>
      <c r="H4" s="59"/>
      <c r="I4" s="4"/>
      <c r="J4" s="4"/>
      <c r="K4" s="4"/>
      <c r="L4" s="4"/>
      <c r="M4" s="4"/>
      <c r="N4" s="4"/>
      <c r="O4" s="4"/>
      <c r="P4" s="4"/>
      <c r="Q4" s="4"/>
      <c r="R4" s="57"/>
      <c r="S4" s="50" t="s">
        <v>300</v>
      </c>
      <c r="T4" s="32" t="s">
        <v>18</v>
      </c>
      <c r="U4" s="8" t="s">
        <v>301</v>
      </c>
      <c r="V4" s="28">
        <v>1</v>
      </c>
      <c r="W4" s="18">
        <v>5</v>
      </c>
      <c r="X4" s="18">
        <v>5</v>
      </c>
      <c r="Y4" s="19">
        <f t="shared" ref="Y4:Y7" si="0">+W4/X4</f>
        <v>1</v>
      </c>
      <c r="Z4" s="60" t="s">
        <v>302</v>
      </c>
      <c r="AA4" s="31" t="s">
        <v>303</v>
      </c>
      <c r="AB4" s="31" t="s">
        <v>304</v>
      </c>
      <c r="AC4" s="8" t="s">
        <v>301</v>
      </c>
      <c r="AD4" s="28">
        <v>1</v>
      </c>
      <c r="AE4" s="18">
        <v>1</v>
      </c>
      <c r="AF4" s="18">
        <v>1</v>
      </c>
      <c r="AG4" s="19">
        <f t="shared" ref="AG4:AG7" si="1">+AE4/AF4</f>
        <v>1</v>
      </c>
      <c r="AH4" s="60" t="s">
        <v>305</v>
      </c>
      <c r="AI4" s="31" t="s">
        <v>303</v>
      </c>
      <c r="AJ4" s="31" t="s">
        <v>304</v>
      </c>
      <c r="AK4" s="8" t="s">
        <v>301</v>
      </c>
      <c r="AL4" s="28">
        <v>1</v>
      </c>
      <c r="AM4" s="18">
        <v>1</v>
      </c>
      <c r="AN4" s="18">
        <v>1</v>
      </c>
      <c r="AO4" s="19">
        <f t="shared" ref="AO4:AO7" si="2">+AM4/AN4</f>
        <v>1</v>
      </c>
      <c r="AP4" s="35" t="s">
        <v>306</v>
      </c>
      <c r="AQ4" s="31" t="s">
        <v>307</v>
      </c>
      <c r="AR4" s="31" t="s">
        <v>308</v>
      </c>
    </row>
    <row r="5" spans="1:44" ht="123.75" customHeight="1" x14ac:dyDescent="0.25">
      <c r="A5" s="81"/>
      <c r="B5" s="81"/>
      <c r="C5" s="82"/>
      <c r="D5" s="33" t="s">
        <v>37</v>
      </c>
      <c r="E5" s="32">
        <v>2</v>
      </c>
      <c r="F5" s="15" t="s">
        <v>309</v>
      </c>
      <c r="G5" s="58"/>
      <c r="H5" s="58"/>
      <c r="I5" s="58"/>
      <c r="J5" s="4"/>
      <c r="K5" s="4"/>
      <c r="L5" s="4"/>
      <c r="M5" s="4"/>
      <c r="N5" s="61"/>
      <c r="O5" s="61"/>
      <c r="P5" s="61"/>
      <c r="Q5" s="61"/>
      <c r="R5" s="61"/>
      <c r="S5" s="8" t="s">
        <v>310</v>
      </c>
      <c r="T5" s="32" t="s">
        <v>18</v>
      </c>
      <c r="U5" s="32" t="s">
        <v>311</v>
      </c>
      <c r="V5" s="28">
        <v>1</v>
      </c>
      <c r="W5" s="18">
        <v>1</v>
      </c>
      <c r="X5" s="18">
        <v>1</v>
      </c>
      <c r="Y5" s="19">
        <f t="shared" si="0"/>
        <v>1</v>
      </c>
      <c r="Z5" s="35" t="s">
        <v>312</v>
      </c>
      <c r="AA5" s="31" t="s">
        <v>303</v>
      </c>
      <c r="AB5" s="31" t="s">
        <v>304</v>
      </c>
      <c r="AC5" s="32" t="s">
        <v>311</v>
      </c>
      <c r="AD5" s="28">
        <v>1</v>
      </c>
      <c r="AE5" s="18">
        <v>1</v>
      </c>
      <c r="AF5" s="18">
        <v>1</v>
      </c>
      <c r="AG5" s="19">
        <f t="shared" si="1"/>
        <v>1</v>
      </c>
      <c r="AH5" s="60" t="s">
        <v>313</v>
      </c>
      <c r="AI5" s="31" t="s">
        <v>303</v>
      </c>
      <c r="AJ5" s="31" t="s">
        <v>304</v>
      </c>
      <c r="AK5" s="32" t="s">
        <v>311</v>
      </c>
      <c r="AL5" s="28">
        <v>1</v>
      </c>
      <c r="AM5" s="18">
        <v>0</v>
      </c>
      <c r="AN5" s="18">
        <v>0</v>
      </c>
      <c r="AO5" s="19" t="e">
        <f t="shared" si="2"/>
        <v>#DIV/0!</v>
      </c>
      <c r="AP5" s="35" t="s">
        <v>314</v>
      </c>
      <c r="AQ5" s="31" t="s">
        <v>307</v>
      </c>
      <c r="AR5" s="31" t="s">
        <v>308</v>
      </c>
    </row>
    <row r="6" spans="1:44" ht="102.75" customHeight="1" x14ac:dyDescent="0.25">
      <c r="A6" s="81"/>
      <c r="B6" s="81"/>
      <c r="C6" s="82"/>
      <c r="D6" s="33" t="s">
        <v>37</v>
      </c>
      <c r="E6" s="32">
        <v>3</v>
      </c>
      <c r="F6" s="15" t="s">
        <v>315</v>
      </c>
      <c r="G6" s="56"/>
      <c r="H6" s="56"/>
      <c r="I6" s="56"/>
      <c r="J6" s="56"/>
      <c r="K6" s="56"/>
      <c r="L6" s="56"/>
      <c r="M6" s="56"/>
      <c r="N6" s="56"/>
      <c r="O6" s="56"/>
      <c r="P6" s="56"/>
      <c r="Q6" s="55"/>
      <c r="R6" s="56"/>
      <c r="S6" s="32" t="s">
        <v>316</v>
      </c>
      <c r="T6" s="32" t="s">
        <v>13</v>
      </c>
      <c r="U6" s="9" t="s">
        <v>317</v>
      </c>
      <c r="V6" s="42">
        <v>1</v>
      </c>
      <c r="W6" s="18">
        <v>0</v>
      </c>
      <c r="X6" s="18">
        <v>1</v>
      </c>
      <c r="Y6" s="19">
        <f t="shared" si="0"/>
        <v>0</v>
      </c>
      <c r="Z6" s="62" t="s">
        <v>318</v>
      </c>
      <c r="AA6" s="31" t="s">
        <v>303</v>
      </c>
      <c r="AB6" s="31" t="s">
        <v>319</v>
      </c>
      <c r="AC6" s="9" t="s">
        <v>317</v>
      </c>
      <c r="AD6" s="42">
        <v>1</v>
      </c>
      <c r="AE6" s="18">
        <v>0</v>
      </c>
      <c r="AF6" s="18">
        <v>1</v>
      </c>
      <c r="AG6" s="19">
        <f t="shared" si="1"/>
        <v>0</v>
      </c>
      <c r="AH6" s="35" t="s">
        <v>318</v>
      </c>
      <c r="AI6" s="31" t="s">
        <v>303</v>
      </c>
      <c r="AJ6" s="31" t="s">
        <v>319</v>
      </c>
      <c r="AK6" s="9" t="s">
        <v>317</v>
      </c>
      <c r="AL6" s="42">
        <v>1</v>
      </c>
      <c r="AM6" s="18">
        <v>0</v>
      </c>
      <c r="AN6" s="18">
        <v>1</v>
      </c>
      <c r="AO6" s="19">
        <f t="shared" si="2"/>
        <v>0</v>
      </c>
      <c r="AP6" s="35" t="s">
        <v>320</v>
      </c>
      <c r="AQ6" s="31" t="s">
        <v>307</v>
      </c>
      <c r="AR6" s="31" t="s">
        <v>321</v>
      </c>
    </row>
    <row r="7" spans="1:44" ht="83.25" customHeight="1" x14ac:dyDescent="0.25">
      <c r="A7" s="81"/>
      <c r="B7" s="81"/>
      <c r="C7" s="82"/>
      <c r="D7" s="33" t="s">
        <v>37</v>
      </c>
      <c r="E7" s="32">
        <v>4</v>
      </c>
      <c r="F7" s="15" t="s">
        <v>322</v>
      </c>
      <c r="G7" s="56"/>
      <c r="H7" s="56"/>
      <c r="I7" s="56"/>
      <c r="J7" s="56"/>
      <c r="K7" s="56"/>
      <c r="L7" s="56"/>
      <c r="M7" s="55"/>
      <c r="N7" s="56"/>
      <c r="O7" s="56"/>
      <c r="P7" s="56"/>
      <c r="Q7" s="56"/>
      <c r="R7" s="56"/>
      <c r="S7" s="32" t="s">
        <v>323</v>
      </c>
      <c r="T7" s="32" t="s">
        <v>324</v>
      </c>
      <c r="U7" s="9" t="s">
        <v>325</v>
      </c>
      <c r="V7" s="42">
        <v>1</v>
      </c>
      <c r="W7" s="18">
        <v>0</v>
      </c>
      <c r="X7" s="18">
        <v>1</v>
      </c>
      <c r="Y7" s="19">
        <f t="shared" si="0"/>
        <v>0</v>
      </c>
      <c r="Z7" s="35" t="s">
        <v>326</v>
      </c>
      <c r="AA7" s="31" t="s">
        <v>303</v>
      </c>
      <c r="AB7" s="31" t="s">
        <v>319</v>
      </c>
      <c r="AC7" s="9" t="s">
        <v>325</v>
      </c>
      <c r="AD7" s="42">
        <v>1</v>
      </c>
      <c r="AE7" s="18">
        <v>1</v>
      </c>
      <c r="AF7" s="18">
        <v>1</v>
      </c>
      <c r="AG7" s="19">
        <f t="shared" si="1"/>
        <v>1</v>
      </c>
      <c r="AH7" s="35" t="s">
        <v>327</v>
      </c>
      <c r="AI7" s="31" t="s">
        <v>303</v>
      </c>
      <c r="AJ7" s="31" t="s">
        <v>319</v>
      </c>
      <c r="AK7" s="9" t="s">
        <v>325</v>
      </c>
      <c r="AL7" s="42">
        <v>1</v>
      </c>
      <c r="AM7" s="18" t="s">
        <v>227</v>
      </c>
      <c r="AN7" s="18" t="s">
        <v>227</v>
      </c>
      <c r="AO7" s="19" t="e">
        <f t="shared" si="2"/>
        <v>#VALUE!</v>
      </c>
      <c r="AP7" s="63" t="s">
        <v>328</v>
      </c>
      <c r="AQ7" s="31" t="s">
        <v>307</v>
      </c>
      <c r="AR7" s="31" t="s">
        <v>321</v>
      </c>
    </row>
  </sheetData>
  <mergeCells count="34">
    <mergeCell ref="C1:C3"/>
    <mergeCell ref="D1:D3"/>
    <mergeCell ref="AL1:AL3"/>
    <mergeCell ref="AM1:AP1"/>
    <mergeCell ref="AQ2:AQ3"/>
    <mergeCell ref="AR2:AR3"/>
    <mergeCell ref="A4:A7"/>
    <mergeCell ref="B4:B7"/>
    <mergeCell ref="C4:C7"/>
    <mergeCell ref="AM2:AP2"/>
    <mergeCell ref="T1:T3"/>
    <mergeCell ref="U1:U3"/>
    <mergeCell ref="V1:V3"/>
    <mergeCell ref="W1:Z1"/>
    <mergeCell ref="AA1:AB1"/>
    <mergeCell ref="AC1:AC3"/>
    <mergeCell ref="A1:A3"/>
    <mergeCell ref="B1:B3"/>
    <mergeCell ref="E1:R1"/>
    <mergeCell ref="S1:S3"/>
    <mergeCell ref="AQ1:AR1"/>
    <mergeCell ref="E2:E3"/>
    <mergeCell ref="F2:F3"/>
    <mergeCell ref="G2:R2"/>
    <mergeCell ref="W2:Z2"/>
    <mergeCell ref="AA2:AA3"/>
    <mergeCell ref="AB2:AB3"/>
    <mergeCell ref="AE2:AH2"/>
    <mergeCell ref="AI2:AI3"/>
    <mergeCell ref="AJ2:AJ3"/>
    <mergeCell ref="AD1:AD3"/>
    <mergeCell ref="AE1:AH1"/>
    <mergeCell ref="AI1:AJ1"/>
    <mergeCell ref="AK1:A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
  <sheetViews>
    <sheetView workbookViewId="0">
      <selection sqref="A1:A3"/>
    </sheetView>
  </sheetViews>
  <sheetFormatPr baseColWidth="10" defaultRowHeight="15" x14ac:dyDescent="0.25"/>
  <cols>
    <col min="1" max="2" width="13" customWidth="1"/>
    <col min="3" max="3" width="16.42578125" customWidth="1"/>
    <col min="5" max="5" width="4.140625" customWidth="1"/>
    <col min="6" max="6" width="16.140625" customWidth="1"/>
    <col min="7" max="18" width="3" customWidth="1"/>
    <col min="21" max="21" width="15" customWidth="1"/>
    <col min="26" max="26" width="24" customWidth="1"/>
    <col min="27" max="27" width="17.140625" customWidth="1"/>
    <col min="28" max="28" width="14.28515625" customWidth="1"/>
    <col min="29" max="29" width="16" customWidth="1"/>
    <col min="34" max="34" width="24" customWidth="1"/>
    <col min="35" max="35" width="17.140625" customWidth="1"/>
    <col min="36" max="36" width="14.28515625" customWidth="1"/>
    <col min="37" max="37" width="16" customWidth="1"/>
    <col min="42" max="42" width="24" customWidth="1"/>
    <col min="43" max="43" width="17.140625" customWidth="1"/>
    <col min="44" max="44" width="14.28515625" customWidth="1"/>
  </cols>
  <sheetData>
    <row r="1" spans="1:44" x14ac:dyDescent="0.25">
      <c r="A1" s="73" t="s">
        <v>0</v>
      </c>
      <c r="B1" s="73" t="s">
        <v>1</v>
      </c>
      <c r="C1" s="73" t="s">
        <v>2</v>
      </c>
      <c r="D1" s="73" t="s">
        <v>3</v>
      </c>
      <c r="E1" s="80" t="s">
        <v>4</v>
      </c>
      <c r="F1" s="80"/>
      <c r="G1" s="80"/>
      <c r="H1" s="80"/>
      <c r="I1" s="80"/>
      <c r="J1" s="80"/>
      <c r="K1" s="80"/>
      <c r="L1" s="80"/>
      <c r="M1" s="80"/>
      <c r="N1" s="80"/>
      <c r="O1" s="80"/>
      <c r="P1" s="80"/>
      <c r="Q1" s="80"/>
      <c r="R1" s="80"/>
      <c r="S1" s="73" t="s">
        <v>56</v>
      </c>
      <c r="T1" s="73" t="s">
        <v>57</v>
      </c>
      <c r="U1" s="72" t="s">
        <v>58</v>
      </c>
      <c r="V1" s="73" t="s">
        <v>59</v>
      </c>
      <c r="W1" s="76" t="s">
        <v>60</v>
      </c>
      <c r="X1" s="76"/>
      <c r="Y1" s="76"/>
      <c r="Z1" s="76"/>
      <c r="AA1" s="84" t="s">
        <v>98</v>
      </c>
      <c r="AB1" s="84"/>
      <c r="AC1" s="72" t="s">
        <v>58</v>
      </c>
      <c r="AD1" s="73" t="s">
        <v>59</v>
      </c>
      <c r="AE1" s="76" t="s">
        <v>60</v>
      </c>
      <c r="AF1" s="76"/>
      <c r="AG1" s="76"/>
      <c r="AH1" s="76"/>
      <c r="AI1" s="84" t="s">
        <v>98</v>
      </c>
      <c r="AJ1" s="84"/>
      <c r="AK1" s="72" t="s">
        <v>58</v>
      </c>
      <c r="AL1" s="73" t="s">
        <v>59</v>
      </c>
      <c r="AM1" s="74" t="s">
        <v>60</v>
      </c>
      <c r="AN1" s="74"/>
      <c r="AO1" s="74"/>
      <c r="AP1" s="74"/>
      <c r="AQ1" s="84" t="s">
        <v>98</v>
      </c>
      <c r="AR1" s="84"/>
    </row>
    <row r="2" spans="1:44" x14ac:dyDescent="0.25">
      <c r="A2" s="73"/>
      <c r="B2" s="73"/>
      <c r="C2" s="73"/>
      <c r="D2" s="73"/>
      <c r="E2" s="73" t="s">
        <v>5</v>
      </c>
      <c r="F2" s="73" t="s">
        <v>6</v>
      </c>
      <c r="G2" s="78" t="s">
        <v>7</v>
      </c>
      <c r="H2" s="78"/>
      <c r="I2" s="78"/>
      <c r="J2" s="78"/>
      <c r="K2" s="78"/>
      <c r="L2" s="78"/>
      <c r="M2" s="78"/>
      <c r="N2" s="78"/>
      <c r="O2" s="78"/>
      <c r="P2" s="78"/>
      <c r="Q2" s="78"/>
      <c r="R2" s="78"/>
      <c r="S2" s="73"/>
      <c r="T2" s="73"/>
      <c r="U2" s="72"/>
      <c r="V2" s="73"/>
      <c r="W2" s="77" t="s">
        <v>65</v>
      </c>
      <c r="X2" s="77"/>
      <c r="Y2" s="77"/>
      <c r="Z2" s="77"/>
      <c r="AA2" s="83" t="s">
        <v>99</v>
      </c>
      <c r="AB2" s="83" t="s">
        <v>100</v>
      </c>
      <c r="AC2" s="72"/>
      <c r="AD2" s="73"/>
      <c r="AE2" s="77" t="s">
        <v>67</v>
      </c>
      <c r="AF2" s="77"/>
      <c r="AG2" s="77"/>
      <c r="AH2" s="77"/>
      <c r="AI2" s="83" t="s">
        <v>99</v>
      </c>
      <c r="AJ2" s="83" t="s">
        <v>100</v>
      </c>
      <c r="AK2" s="72"/>
      <c r="AL2" s="73"/>
      <c r="AM2" s="75" t="s">
        <v>84</v>
      </c>
      <c r="AN2" s="75"/>
      <c r="AO2" s="75"/>
      <c r="AP2" s="75"/>
      <c r="AQ2" s="83" t="s">
        <v>99</v>
      </c>
      <c r="AR2" s="83" t="s">
        <v>100</v>
      </c>
    </row>
    <row r="3" spans="1:44" ht="24" x14ac:dyDescent="0.25">
      <c r="A3" s="73"/>
      <c r="B3" s="73"/>
      <c r="C3" s="73"/>
      <c r="D3" s="73"/>
      <c r="E3" s="73"/>
      <c r="F3" s="73"/>
      <c r="G3" s="22">
        <v>1</v>
      </c>
      <c r="H3" s="22">
        <v>2</v>
      </c>
      <c r="I3" s="22">
        <v>3</v>
      </c>
      <c r="J3" s="22">
        <v>4</v>
      </c>
      <c r="K3" s="22">
        <v>5</v>
      </c>
      <c r="L3" s="22">
        <v>6</v>
      </c>
      <c r="M3" s="22">
        <v>7</v>
      </c>
      <c r="N3" s="22">
        <v>8</v>
      </c>
      <c r="O3" s="22">
        <v>9</v>
      </c>
      <c r="P3" s="22">
        <v>10</v>
      </c>
      <c r="Q3" s="22">
        <v>11</v>
      </c>
      <c r="R3" s="22">
        <v>12</v>
      </c>
      <c r="S3" s="73"/>
      <c r="T3" s="73"/>
      <c r="U3" s="72"/>
      <c r="V3" s="73"/>
      <c r="W3" s="66" t="s">
        <v>61</v>
      </c>
      <c r="X3" s="66" t="s">
        <v>62</v>
      </c>
      <c r="Y3" s="24" t="s">
        <v>63</v>
      </c>
      <c r="Z3" s="66" t="s">
        <v>64</v>
      </c>
      <c r="AA3" s="83"/>
      <c r="AB3" s="83"/>
      <c r="AC3" s="72"/>
      <c r="AD3" s="73"/>
      <c r="AE3" s="66" t="s">
        <v>61</v>
      </c>
      <c r="AF3" s="66" t="s">
        <v>62</v>
      </c>
      <c r="AG3" s="24" t="s">
        <v>63</v>
      </c>
      <c r="AH3" s="66" t="s">
        <v>64</v>
      </c>
      <c r="AI3" s="83"/>
      <c r="AJ3" s="83"/>
      <c r="AK3" s="72"/>
      <c r="AL3" s="73"/>
      <c r="AM3" s="66" t="s">
        <v>61</v>
      </c>
      <c r="AN3" s="66" t="s">
        <v>62</v>
      </c>
      <c r="AO3" s="24" t="s">
        <v>63</v>
      </c>
      <c r="AP3" s="66" t="s">
        <v>64</v>
      </c>
      <c r="AQ3" s="83"/>
      <c r="AR3" s="83"/>
    </row>
    <row r="4" spans="1:44" ht="129.75" customHeight="1" x14ac:dyDescent="0.25">
      <c r="A4" s="82" t="s">
        <v>281</v>
      </c>
      <c r="B4" s="82" t="s">
        <v>349</v>
      </c>
      <c r="C4" s="82" t="s">
        <v>350</v>
      </c>
      <c r="D4" s="65" t="s">
        <v>37</v>
      </c>
      <c r="E4" s="64">
        <v>1</v>
      </c>
      <c r="F4" s="68" t="s">
        <v>351</v>
      </c>
      <c r="G4" s="3"/>
      <c r="H4" s="5"/>
      <c r="I4" s="5"/>
      <c r="J4" s="5"/>
      <c r="K4" s="5"/>
      <c r="L4" s="5"/>
      <c r="M4" s="7"/>
      <c r="N4" s="7"/>
      <c r="O4" s="7"/>
      <c r="P4" s="7"/>
      <c r="Q4" s="7"/>
      <c r="R4" s="7"/>
      <c r="S4" s="64" t="s">
        <v>352</v>
      </c>
      <c r="T4" s="64" t="s">
        <v>40</v>
      </c>
      <c r="U4" s="64" t="s">
        <v>353</v>
      </c>
      <c r="V4" s="28">
        <v>1</v>
      </c>
      <c r="W4" s="18">
        <v>3</v>
      </c>
      <c r="X4" s="18">
        <v>3</v>
      </c>
      <c r="Y4" s="19">
        <f t="shared" ref="Y4:Y6" si="0">+W4/X4</f>
        <v>1</v>
      </c>
      <c r="Z4" s="35" t="s">
        <v>354</v>
      </c>
      <c r="AA4" s="31" t="s">
        <v>355</v>
      </c>
      <c r="AB4" s="31" t="s">
        <v>356</v>
      </c>
      <c r="AC4" s="64" t="s">
        <v>353</v>
      </c>
      <c r="AD4" s="28">
        <v>1</v>
      </c>
      <c r="AE4" s="18">
        <v>2</v>
      </c>
      <c r="AF4" s="18">
        <v>2</v>
      </c>
      <c r="AG4" s="19">
        <f t="shared" ref="AG4:AG6" si="1">+AE4/AF4</f>
        <v>1</v>
      </c>
      <c r="AH4" s="35" t="s">
        <v>357</v>
      </c>
      <c r="AI4" s="31" t="s">
        <v>355</v>
      </c>
      <c r="AJ4" s="31" t="s">
        <v>356</v>
      </c>
      <c r="AK4" s="64" t="s">
        <v>353</v>
      </c>
      <c r="AL4" s="28">
        <v>1</v>
      </c>
      <c r="AM4" s="18">
        <v>1</v>
      </c>
      <c r="AN4" s="18">
        <v>1</v>
      </c>
      <c r="AO4" s="19">
        <f t="shared" ref="AO4:AO6" si="2">+AM4/AN4</f>
        <v>1</v>
      </c>
      <c r="AP4" s="35" t="s">
        <v>358</v>
      </c>
      <c r="AQ4" s="31" t="s">
        <v>355</v>
      </c>
      <c r="AR4" s="31" t="s">
        <v>356</v>
      </c>
    </row>
    <row r="5" spans="1:44" ht="142.5" customHeight="1" x14ac:dyDescent="0.25">
      <c r="A5" s="82"/>
      <c r="B5" s="82"/>
      <c r="C5" s="82"/>
      <c r="D5" s="65" t="s">
        <v>37</v>
      </c>
      <c r="E5" s="64">
        <v>2</v>
      </c>
      <c r="F5" s="68" t="s">
        <v>359</v>
      </c>
      <c r="G5" s="5"/>
      <c r="H5" s="5"/>
      <c r="I5" s="5"/>
      <c r="J5" s="5"/>
      <c r="K5" s="5"/>
      <c r="L5" s="5"/>
      <c r="M5" s="7"/>
      <c r="N5" s="7"/>
      <c r="O5" s="7"/>
      <c r="P5" s="7"/>
      <c r="Q5" s="7"/>
      <c r="R5" s="7"/>
      <c r="S5" s="64" t="s">
        <v>360</v>
      </c>
      <c r="T5" s="64" t="s">
        <v>40</v>
      </c>
      <c r="U5" s="64" t="s">
        <v>361</v>
      </c>
      <c r="V5" s="28">
        <v>1</v>
      </c>
      <c r="W5" s="18">
        <v>45</v>
      </c>
      <c r="X5" s="18">
        <v>45</v>
      </c>
      <c r="Y5" s="19">
        <f t="shared" si="0"/>
        <v>1</v>
      </c>
      <c r="Z5" s="35" t="s">
        <v>362</v>
      </c>
      <c r="AA5" s="31" t="s">
        <v>355</v>
      </c>
      <c r="AB5" s="31" t="s">
        <v>356</v>
      </c>
      <c r="AC5" s="64" t="s">
        <v>361</v>
      </c>
      <c r="AD5" s="28">
        <v>1</v>
      </c>
      <c r="AE5" s="18">
        <v>0</v>
      </c>
      <c r="AF5" s="18">
        <v>0</v>
      </c>
      <c r="AG5" s="19" t="e">
        <f t="shared" si="1"/>
        <v>#DIV/0!</v>
      </c>
      <c r="AH5" s="35" t="s">
        <v>363</v>
      </c>
      <c r="AI5" s="31" t="s">
        <v>355</v>
      </c>
      <c r="AJ5" s="31" t="s">
        <v>356</v>
      </c>
      <c r="AK5" s="64" t="s">
        <v>361</v>
      </c>
      <c r="AL5" s="28">
        <v>1</v>
      </c>
      <c r="AM5" s="18">
        <v>11</v>
      </c>
      <c r="AN5" s="18">
        <v>11</v>
      </c>
      <c r="AO5" s="19">
        <f t="shared" si="2"/>
        <v>1</v>
      </c>
      <c r="AP5" s="35" t="s">
        <v>364</v>
      </c>
      <c r="AQ5" s="31" t="s">
        <v>355</v>
      </c>
      <c r="AR5" s="31" t="s">
        <v>356</v>
      </c>
    </row>
    <row r="6" spans="1:44" ht="162" customHeight="1" x14ac:dyDescent="0.25">
      <c r="A6" s="82"/>
      <c r="B6" s="82"/>
      <c r="C6" s="82"/>
      <c r="D6" s="65" t="s">
        <v>37</v>
      </c>
      <c r="E6" s="64">
        <v>3</v>
      </c>
      <c r="F6" s="68" t="s">
        <v>365</v>
      </c>
      <c r="G6" s="5"/>
      <c r="H6" s="5"/>
      <c r="I6" s="5"/>
      <c r="J6" s="5"/>
      <c r="K6" s="5"/>
      <c r="L6" s="5"/>
      <c r="M6" s="7"/>
      <c r="N6" s="7"/>
      <c r="O6" s="7"/>
      <c r="P6" s="7"/>
      <c r="Q6" s="7"/>
      <c r="R6" s="7"/>
      <c r="S6" s="64" t="s">
        <v>366</v>
      </c>
      <c r="T6" s="64" t="s">
        <v>40</v>
      </c>
      <c r="U6" s="64" t="s">
        <v>367</v>
      </c>
      <c r="V6" s="28">
        <v>1</v>
      </c>
      <c r="W6" s="18">
        <v>2</v>
      </c>
      <c r="X6" s="18">
        <v>2</v>
      </c>
      <c r="Y6" s="19">
        <f t="shared" si="0"/>
        <v>1</v>
      </c>
      <c r="Z6" s="35" t="s">
        <v>368</v>
      </c>
      <c r="AA6" s="31" t="s">
        <v>355</v>
      </c>
      <c r="AB6" s="31" t="s">
        <v>356</v>
      </c>
      <c r="AC6" s="64" t="s">
        <v>367</v>
      </c>
      <c r="AD6" s="28">
        <v>1</v>
      </c>
      <c r="AE6" s="18">
        <v>0</v>
      </c>
      <c r="AF6" s="18">
        <v>0</v>
      </c>
      <c r="AG6" s="19" t="e">
        <f t="shared" si="1"/>
        <v>#DIV/0!</v>
      </c>
      <c r="AH6" s="35" t="s">
        <v>369</v>
      </c>
      <c r="AI6" s="31" t="s">
        <v>355</v>
      </c>
      <c r="AJ6" s="31" t="s">
        <v>356</v>
      </c>
      <c r="AK6" s="64" t="s">
        <v>367</v>
      </c>
      <c r="AL6" s="28">
        <v>1</v>
      </c>
      <c r="AM6" s="18">
        <v>0</v>
      </c>
      <c r="AN6" s="18">
        <v>0</v>
      </c>
      <c r="AO6" s="19" t="e">
        <f t="shared" si="2"/>
        <v>#DIV/0!</v>
      </c>
      <c r="AP6" s="35" t="s">
        <v>370</v>
      </c>
      <c r="AQ6" s="31" t="s">
        <v>355</v>
      </c>
      <c r="AR6" s="31" t="s">
        <v>356</v>
      </c>
    </row>
  </sheetData>
  <mergeCells count="34">
    <mergeCell ref="AQ2:AQ3"/>
    <mergeCell ref="AR2:AR3"/>
    <mergeCell ref="A4:A6"/>
    <mergeCell ref="B4:B6"/>
    <mergeCell ref="C4:C6"/>
    <mergeCell ref="AQ1:AR1"/>
    <mergeCell ref="E2:E3"/>
    <mergeCell ref="F2:F3"/>
    <mergeCell ref="G2:R2"/>
    <mergeCell ref="W2:Z2"/>
    <mergeCell ref="AA2:AA3"/>
    <mergeCell ref="AB2:AB3"/>
    <mergeCell ref="AE2:AH2"/>
    <mergeCell ref="AI2:AI3"/>
    <mergeCell ref="AJ2:AJ3"/>
    <mergeCell ref="AD1:AD3"/>
    <mergeCell ref="AE1:AH1"/>
    <mergeCell ref="AI1:AJ1"/>
    <mergeCell ref="AK1:AK3"/>
    <mergeCell ref="AL1:AL3"/>
    <mergeCell ref="AM1:AP1"/>
    <mergeCell ref="AM2:AP2"/>
    <mergeCell ref="T1:T3"/>
    <mergeCell ref="U1:U3"/>
    <mergeCell ref="V1:V3"/>
    <mergeCell ref="W1:Z1"/>
    <mergeCell ref="AA1:AB1"/>
    <mergeCell ref="AC1:AC3"/>
    <mergeCell ref="A1:A3"/>
    <mergeCell ref="B1:B3"/>
    <mergeCell ref="C1:C3"/>
    <mergeCell ref="D1:D3"/>
    <mergeCell ref="E1:R1"/>
    <mergeCell ref="S1:S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
  <sheetViews>
    <sheetView workbookViewId="0">
      <selection sqref="A1:A3"/>
    </sheetView>
  </sheetViews>
  <sheetFormatPr baseColWidth="10" defaultRowHeight="15" x14ac:dyDescent="0.25"/>
  <cols>
    <col min="3" max="3" width="12.7109375" customWidth="1"/>
    <col min="5" max="5" width="4" customWidth="1"/>
    <col min="6" max="6" width="14.42578125" customWidth="1"/>
    <col min="7" max="18" width="2.7109375" customWidth="1"/>
    <col min="19" max="19" width="13" customWidth="1"/>
    <col min="21" max="21" width="14" customWidth="1"/>
    <col min="26" max="26" width="22.7109375" customWidth="1"/>
    <col min="27" max="27" width="15.7109375" customWidth="1"/>
    <col min="28" max="28" width="14.7109375" customWidth="1"/>
    <col min="34" max="34" width="22.7109375" customWidth="1"/>
    <col min="35" max="35" width="15.7109375" customWidth="1"/>
    <col min="36" max="36" width="14.7109375" customWidth="1"/>
    <col min="37" max="37" width="16.85546875" customWidth="1"/>
    <col min="42" max="42" width="22.7109375" customWidth="1"/>
    <col min="43" max="43" width="15.7109375" customWidth="1"/>
    <col min="44" max="44" width="18" customWidth="1"/>
  </cols>
  <sheetData>
    <row r="1" spans="1:44" x14ac:dyDescent="0.25">
      <c r="A1" s="73" t="s">
        <v>0</v>
      </c>
      <c r="B1" s="73" t="s">
        <v>1</v>
      </c>
      <c r="C1" s="73" t="s">
        <v>2</v>
      </c>
      <c r="D1" s="73" t="s">
        <v>3</v>
      </c>
      <c r="E1" s="80" t="s">
        <v>4</v>
      </c>
      <c r="F1" s="80"/>
      <c r="G1" s="80"/>
      <c r="H1" s="80"/>
      <c r="I1" s="80"/>
      <c r="J1" s="80"/>
      <c r="K1" s="80"/>
      <c r="L1" s="80"/>
      <c r="M1" s="80"/>
      <c r="N1" s="80"/>
      <c r="O1" s="80"/>
      <c r="P1" s="80"/>
      <c r="Q1" s="80"/>
      <c r="R1" s="80"/>
      <c r="S1" s="73" t="s">
        <v>56</v>
      </c>
      <c r="T1" s="73" t="s">
        <v>57</v>
      </c>
      <c r="U1" s="72" t="s">
        <v>58</v>
      </c>
      <c r="V1" s="73" t="s">
        <v>59</v>
      </c>
      <c r="W1" s="76" t="s">
        <v>60</v>
      </c>
      <c r="X1" s="76"/>
      <c r="Y1" s="76"/>
      <c r="Z1" s="76"/>
      <c r="AA1" s="84" t="s">
        <v>98</v>
      </c>
      <c r="AB1" s="84"/>
      <c r="AC1" s="72" t="s">
        <v>58</v>
      </c>
      <c r="AD1" s="73" t="s">
        <v>59</v>
      </c>
      <c r="AE1" s="76" t="s">
        <v>60</v>
      </c>
      <c r="AF1" s="76"/>
      <c r="AG1" s="76"/>
      <c r="AH1" s="76"/>
      <c r="AI1" s="84" t="s">
        <v>98</v>
      </c>
      <c r="AJ1" s="84"/>
      <c r="AK1" s="72" t="s">
        <v>58</v>
      </c>
      <c r="AL1" s="73" t="s">
        <v>59</v>
      </c>
      <c r="AM1" s="74" t="s">
        <v>60</v>
      </c>
      <c r="AN1" s="74"/>
      <c r="AO1" s="74"/>
      <c r="AP1" s="74"/>
      <c r="AQ1" s="84" t="s">
        <v>98</v>
      </c>
      <c r="AR1" s="84"/>
    </row>
    <row r="2" spans="1:44" x14ac:dyDescent="0.25">
      <c r="A2" s="73"/>
      <c r="B2" s="73"/>
      <c r="C2" s="73"/>
      <c r="D2" s="73"/>
      <c r="E2" s="73" t="s">
        <v>5</v>
      </c>
      <c r="F2" s="73" t="s">
        <v>6</v>
      </c>
      <c r="G2" s="78" t="s">
        <v>7</v>
      </c>
      <c r="H2" s="78"/>
      <c r="I2" s="78"/>
      <c r="J2" s="78"/>
      <c r="K2" s="78"/>
      <c r="L2" s="78"/>
      <c r="M2" s="78"/>
      <c r="N2" s="78"/>
      <c r="O2" s="78"/>
      <c r="P2" s="78"/>
      <c r="Q2" s="78"/>
      <c r="R2" s="78"/>
      <c r="S2" s="73"/>
      <c r="T2" s="73"/>
      <c r="U2" s="72"/>
      <c r="V2" s="73"/>
      <c r="W2" s="77" t="s">
        <v>200</v>
      </c>
      <c r="X2" s="77"/>
      <c r="Y2" s="77"/>
      <c r="Z2" s="77"/>
      <c r="AA2" s="83" t="s">
        <v>99</v>
      </c>
      <c r="AB2" s="83" t="s">
        <v>100</v>
      </c>
      <c r="AC2" s="72"/>
      <c r="AD2" s="73"/>
      <c r="AE2" s="77" t="s">
        <v>201</v>
      </c>
      <c r="AF2" s="77"/>
      <c r="AG2" s="77"/>
      <c r="AH2" s="77"/>
      <c r="AI2" s="83" t="s">
        <v>99</v>
      </c>
      <c r="AJ2" s="83" t="s">
        <v>100</v>
      </c>
      <c r="AK2" s="72"/>
      <c r="AL2" s="73"/>
      <c r="AM2" s="75" t="s">
        <v>202</v>
      </c>
      <c r="AN2" s="75"/>
      <c r="AO2" s="75"/>
      <c r="AP2" s="75"/>
      <c r="AQ2" s="83" t="s">
        <v>99</v>
      </c>
      <c r="AR2" s="83" t="s">
        <v>100</v>
      </c>
    </row>
    <row r="3" spans="1:44" ht="24" x14ac:dyDescent="0.25">
      <c r="A3" s="73"/>
      <c r="B3" s="73"/>
      <c r="C3" s="73"/>
      <c r="D3" s="73"/>
      <c r="E3" s="73"/>
      <c r="F3" s="73"/>
      <c r="G3" s="22">
        <v>1</v>
      </c>
      <c r="H3" s="22">
        <v>2</v>
      </c>
      <c r="I3" s="22">
        <v>3</v>
      </c>
      <c r="J3" s="22">
        <v>4</v>
      </c>
      <c r="K3" s="22">
        <v>5</v>
      </c>
      <c r="L3" s="22">
        <v>6</v>
      </c>
      <c r="M3" s="22">
        <v>7</v>
      </c>
      <c r="N3" s="22">
        <v>8</v>
      </c>
      <c r="O3" s="22">
        <v>9</v>
      </c>
      <c r="P3" s="22">
        <v>10</v>
      </c>
      <c r="Q3" s="22">
        <v>11</v>
      </c>
      <c r="R3" s="22">
        <v>12</v>
      </c>
      <c r="S3" s="73"/>
      <c r="T3" s="73"/>
      <c r="U3" s="72"/>
      <c r="V3" s="73"/>
      <c r="W3" s="66" t="s">
        <v>61</v>
      </c>
      <c r="X3" s="66" t="s">
        <v>62</v>
      </c>
      <c r="Y3" s="24" t="s">
        <v>63</v>
      </c>
      <c r="Z3" s="66" t="s">
        <v>64</v>
      </c>
      <c r="AA3" s="83"/>
      <c r="AB3" s="83"/>
      <c r="AC3" s="72"/>
      <c r="AD3" s="73"/>
      <c r="AE3" s="66" t="s">
        <v>61</v>
      </c>
      <c r="AF3" s="66" t="s">
        <v>62</v>
      </c>
      <c r="AG3" s="24" t="s">
        <v>63</v>
      </c>
      <c r="AH3" s="66" t="s">
        <v>64</v>
      </c>
      <c r="AI3" s="83"/>
      <c r="AJ3" s="83"/>
      <c r="AK3" s="72"/>
      <c r="AL3" s="73"/>
      <c r="AM3" s="66" t="s">
        <v>61</v>
      </c>
      <c r="AN3" s="66" t="s">
        <v>62</v>
      </c>
      <c r="AO3" s="24" t="s">
        <v>63</v>
      </c>
      <c r="AP3" s="66" t="s">
        <v>64</v>
      </c>
      <c r="AQ3" s="83"/>
      <c r="AR3" s="83"/>
    </row>
    <row r="4" spans="1:44" ht="146.25" customHeight="1" x14ac:dyDescent="0.25">
      <c r="A4" s="82" t="s">
        <v>281</v>
      </c>
      <c r="B4" s="82" t="s">
        <v>349</v>
      </c>
      <c r="C4" s="82" t="s">
        <v>371</v>
      </c>
      <c r="D4" s="65" t="s">
        <v>37</v>
      </c>
      <c r="E4" s="64">
        <v>1</v>
      </c>
      <c r="F4" s="68" t="s">
        <v>372</v>
      </c>
      <c r="G4" s="5"/>
      <c r="H4" s="55"/>
      <c r="I4" s="5"/>
      <c r="J4" s="5"/>
      <c r="K4" s="5"/>
      <c r="L4" s="5"/>
      <c r="M4" s="7"/>
      <c r="N4" s="7"/>
      <c r="O4" s="7"/>
      <c r="P4" s="7"/>
      <c r="Q4" s="7"/>
      <c r="R4" s="7"/>
      <c r="S4" s="64" t="s">
        <v>373</v>
      </c>
      <c r="T4" s="64" t="s">
        <v>40</v>
      </c>
      <c r="U4" s="67" t="s">
        <v>374</v>
      </c>
      <c r="V4" s="28">
        <v>1</v>
      </c>
      <c r="W4" s="18">
        <v>0</v>
      </c>
      <c r="X4" s="18">
        <v>0</v>
      </c>
      <c r="Y4" s="19" t="e">
        <f t="shared" ref="Y4:Y6" si="0">+W4/X4</f>
        <v>#DIV/0!</v>
      </c>
      <c r="Z4" s="35" t="s">
        <v>375</v>
      </c>
      <c r="AA4" s="31" t="s">
        <v>376</v>
      </c>
      <c r="AB4" s="31" t="s">
        <v>356</v>
      </c>
      <c r="AC4" s="67" t="s">
        <v>374</v>
      </c>
      <c r="AD4" s="28">
        <v>1</v>
      </c>
      <c r="AE4" s="18" t="s">
        <v>227</v>
      </c>
      <c r="AF4" s="18" t="s">
        <v>227</v>
      </c>
      <c r="AG4" s="19" t="e">
        <f t="shared" ref="AG4:AG6" si="1">+AE4/AF4</f>
        <v>#VALUE!</v>
      </c>
      <c r="AH4" s="35" t="s">
        <v>375</v>
      </c>
      <c r="AI4" s="31" t="s">
        <v>376</v>
      </c>
      <c r="AJ4" s="31" t="s">
        <v>356</v>
      </c>
      <c r="AK4" s="67" t="s">
        <v>374</v>
      </c>
      <c r="AL4" s="28">
        <v>1</v>
      </c>
      <c r="AM4" s="18">
        <v>24</v>
      </c>
      <c r="AN4" s="18">
        <v>24</v>
      </c>
      <c r="AO4" s="19">
        <f t="shared" ref="AO4:AO6" si="2">+AM4/AN4</f>
        <v>1</v>
      </c>
      <c r="AP4" s="35" t="s">
        <v>377</v>
      </c>
      <c r="AQ4" s="31" t="s">
        <v>376</v>
      </c>
      <c r="AR4" s="31" t="s">
        <v>378</v>
      </c>
    </row>
    <row r="5" spans="1:44" ht="120" customHeight="1" x14ac:dyDescent="0.25">
      <c r="A5" s="82"/>
      <c r="B5" s="82"/>
      <c r="C5" s="82"/>
      <c r="D5" s="65" t="s">
        <v>37</v>
      </c>
      <c r="E5" s="64">
        <v>2</v>
      </c>
      <c r="F5" s="68" t="s">
        <v>379</v>
      </c>
      <c r="G5" s="5"/>
      <c r="H5" s="55"/>
      <c r="I5" s="5"/>
      <c r="J5" s="5"/>
      <c r="K5" s="5"/>
      <c r="L5" s="5"/>
      <c r="M5" s="7"/>
      <c r="N5" s="7"/>
      <c r="O5" s="7"/>
      <c r="P5" s="7"/>
      <c r="Q5" s="7"/>
      <c r="R5" s="7"/>
      <c r="S5" s="64" t="s">
        <v>380</v>
      </c>
      <c r="T5" s="64" t="s">
        <v>40</v>
      </c>
      <c r="U5" s="67" t="s">
        <v>381</v>
      </c>
      <c r="V5" s="28">
        <v>1</v>
      </c>
      <c r="W5" s="18">
        <v>12</v>
      </c>
      <c r="X5" s="18">
        <v>12</v>
      </c>
      <c r="Y5" s="19">
        <f t="shared" si="0"/>
        <v>1</v>
      </c>
      <c r="Z5" s="35" t="s">
        <v>382</v>
      </c>
      <c r="AA5" s="31" t="s">
        <v>376</v>
      </c>
      <c r="AB5" s="31" t="s">
        <v>356</v>
      </c>
      <c r="AC5" s="67" t="s">
        <v>383</v>
      </c>
      <c r="AD5" s="28">
        <v>1</v>
      </c>
      <c r="AE5" s="18" t="s">
        <v>227</v>
      </c>
      <c r="AF5" s="18" t="s">
        <v>227</v>
      </c>
      <c r="AG5" s="19" t="e">
        <f t="shared" si="1"/>
        <v>#VALUE!</v>
      </c>
      <c r="AH5" s="35" t="s">
        <v>384</v>
      </c>
      <c r="AI5" s="31" t="s">
        <v>376</v>
      </c>
      <c r="AJ5" s="31" t="s">
        <v>356</v>
      </c>
      <c r="AK5" s="67" t="s">
        <v>383</v>
      </c>
      <c r="AL5" s="28">
        <v>1</v>
      </c>
      <c r="AM5" s="18">
        <v>12</v>
      </c>
      <c r="AN5" s="18">
        <v>12</v>
      </c>
      <c r="AO5" s="19">
        <f t="shared" si="2"/>
        <v>1</v>
      </c>
      <c r="AP5" s="35" t="s">
        <v>385</v>
      </c>
      <c r="AQ5" s="31" t="s">
        <v>376</v>
      </c>
      <c r="AR5" s="31" t="s">
        <v>378</v>
      </c>
    </row>
    <row r="6" spans="1:44" ht="132" x14ac:dyDescent="0.25">
      <c r="A6" s="82"/>
      <c r="B6" s="82"/>
      <c r="C6" s="82"/>
      <c r="D6" s="65" t="s">
        <v>232</v>
      </c>
      <c r="E6" s="64">
        <v>3</v>
      </c>
      <c r="F6" s="68" t="s">
        <v>386</v>
      </c>
      <c r="G6" s="5"/>
      <c r="H6" s="5"/>
      <c r="I6" s="5"/>
      <c r="J6" s="5"/>
      <c r="K6" s="5"/>
      <c r="L6" s="5"/>
      <c r="M6" s="7"/>
      <c r="N6" s="7"/>
      <c r="O6" s="7"/>
      <c r="P6" s="7"/>
      <c r="Q6" s="7"/>
      <c r="R6" s="7"/>
      <c r="S6" s="64" t="s">
        <v>387</v>
      </c>
      <c r="T6" s="64" t="s">
        <v>40</v>
      </c>
      <c r="U6" s="67" t="s">
        <v>388</v>
      </c>
      <c r="V6" s="28">
        <v>1</v>
      </c>
      <c r="W6" s="18">
        <v>24</v>
      </c>
      <c r="X6" s="18">
        <v>24</v>
      </c>
      <c r="Y6" s="19">
        <f t="shared" si="0"/>
        <v>1</v>
      </c>
      <c r="Z6" s="35" t="s">
        <v>389</v>
      </c>
      <c r="AA6" s="31" t="s">
        <v>376</v>
      </c>
      <c r="AB6" s="31" t="s">
        <v>356</v>
      </c>
      <c r="AC6" s="67" t="s">
        <v>388</v>
      </c>
      <c r="AD6" s="28">
        <v>1</v>
      </c>
      <c r="AE6" s="18">
        <v>24</v>
      </c>
      <c r="AF6" s="18">
        <v>24</v>
      </c>
      <c r="AG6" s="19">
        <f t="shared" si="1"/>
        <v>1</v>
      </c>
      <c r="AH6" s="35" t="s">
        <v>390</v>
      </c>
      <c r="AI6" s="31" t="s">
        <v>376</v>
      </c>
      <c r="AJ6" s="31" t="s">
        <v>356</v>
      </c>
      <c r="AK6" s="67" t="s">
        <v>388</v>
      </c>
      <c r="AL6" s="28">
        <v>1</v>
      </c>
      <c r="AM6" s="18">
        <v>24</v>
      </c>
      <c r="AN6" s="18">
        <v>24</v>
      </c>
      <c r="AO6" s="19">
        <f t="shared" si="2"/>
        <v>1</v>
      </c>
      <c r="AP6" s="35" t="s">
        <v>391</v>
      </c>
      <c r="AQ6" s="31" t="s">
        <v>376</v>
      </c>
      <c r="AR6" s="31" t="s">
        <v>378</v>
      </c>
    </row>
  </sheetData>
  <mergeCells count="34">
    <mergeCell ref="AQ2:AQ3"/>
    <mergeCell ref="AR2:AR3"/>
    <mergeCell ref="A4:A6"/>
    <mergeCell ref="B4:B6"/>
    <mergeCell ref="C4:C6"/>
    <mergeCell ref="AQ1:AR1"/>
    <mergeCell ref="E2:E3"/>
    <mergeCell ref="F2:F3"/>
    <mergeCell ref="G2:R2"/>
    <mergeCell ref="W2:Z2"/>
    <mergeCell ref="AA2:AA3"/>
    <mergeCell ref="AB2:AB3"/>
    <mergeCell ref="AE2:AH2"/>
    <mergeCell ref="AI2:AI3"/>
    <mergeCell ref="AJ2:AJ3"/>
    <mergeCell ref="AD1:AD3"/>
    <mergeCell ref="AE1:AH1"/>
    <mergeCell ref="AI1:AJ1"/>
    <mergeCell ref="AK1:AK3"/>
    <mergeCell ref="AL1:AL3"/>
    <mergeCell ref="AM1:AP1"/>
    <mergeCell ref="AM2:AP2"/>
    <mergeCell ref="T1:T3"/>
    <mergeCell ref="U1:U3"/>
    <mergeCell ref="V1:V3"/>
    <mergeCell ref="W1:Z1"/>
    <mergeCell ref="AA1:AB1"/>
    <mergeCell ref="AC1:AC3"/>
    <mergeCell ref="A1:A3"/>
    <mergeCell ref="B1:B3"/>
    <mergeCell ref="C1:C3"/>
    <mergeCell ref="D1:D3"/>
    <mergeCell ref="E1:R1"/>
    <mergeCell ref="S1:S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5"/>
  <sheetViews>
    <sheetView workbookViewId="0">
      <selection activeCell="A2" sqref="A2:A4"/>
    </sheetView>
  </sheetViews>
  <sheetFormatPr baseColWidth="10" defaultRowHeight="15" x14ac:dyDescent="0.25"/>
  <cols>
    <col min="1" max="1" width="12.5703125" customWidth="1"/>
    <col min="2" max="2" width="12.85546875" customWidth="1"/>
    <col min="3" max="3" width="14.140625" customWidth="1"/>
    <col min="4" max="4" width="12.5703125" customWidth="1"/>
    <col min="5" max="5" width="5" customWidth="1"/>
    <col min="7" max="7" width="4.140625" customWidth="1"/>
    <col min="8" max="8" width="3.28515625" customWidth="1"/>
    <col min="9" max="9" width="3.140625" customWidth="1"/>
    <col min="10" max="10" width="3" customWidth="1"/>
    <col min="11" max="12" width="3.140625" customWidth="1"/>
    <col min="13" max="13" width="3" customWidth="1"/>
    <col min="14" max="14" width="3.7109375" customWidth="1"/>
    <col min="15" max="15" width="3.28515625" customWidth="1"/>
    <col min="16" max="16" width="2.7109375" customWidth="1"/>
    <col min="17" max="17" width="3.28515625" customWidth="1"/>
    <col min="18" max="18" width="3.42578125" customWidth="1"/>
    <col min="24" max="24" width="12.28515625" customWidth="1"/>
    <col min="26" max="26" width="27.140625" customWidth="1"/>
    <col min="32" max="32" width="12.28515625" bestFit="1" customWidth="1"/>
    <col min="33" max="33" width="13.7109375" customWidth="1"/>
    <col min="35" max="35" width="23.7109375" customWidth="1"/>
    <col min="38" max="38" width="13.28515625" customWidth="1"/>
    <col min="41" max="41" width="13.7109375" customWidth="1"/>
    <col min="43" max="43" width="23.7109375" customWidth="1"/>
  </cols>
  <sheetData>
    <row r="2" spans="1:45" ht="15.75" customHeight="1" x14ac:dyDescent="0.25">
      <c r="A2" s="73" t="s">
        <v>0</v>
      </c>
      <c r="B2" s="73" t="s">
        <v>1</v>
      </c>
      <c r="C2" s="73" t="s">
        <v>2</v>
      </c>
      <c r="D2" s="73" t="s">
        <v>3</v>
      </c>
      <c r="E2" s="80" t="s">
        <v>4</v>
      </c>
      <c r="F2" s="80"/>
      <c r="G2" s="80"/>
      <c r="H2" s="80"/>
      <c r="I2" s="80"/>
      <c r="J2" s="80"/>
      <c r="K2" s="80"/>
      <c r="L2" s="80"/>
      <c r="M2" s="80"/>
      <c r="N2" s="80"/>
      <c r="O2" s="80"/>
      <c r="P2" s="80"/>
      <c r="Q2" s="80"/>
      <c r="R2" s="80"/>
      <c r="S2" s="73" t="s">
        <v>56</v>
      </c>
      <c r="T2" s="73" t="s">
        <v>57</v>
      </c>
      <c r="U2" s="72" t="s">
        <v>58</v>
      </c>
      <c r="V2" s="73" t="s">
        <v>59</v>
      </c>
      <c r="W2" s="76" t="s">
        <v>60</v>
      </c>
      <c r="X2" s="76"/>
      <c r="Y2" s="76"/>
      <c r="Z2" s="76"/>
      <c r="AA2" s="84" t="s">
        <v>98</v>
      </c>
      <c r="AB2" s="84"/>
      <c r="AC2" s="73" t="s">
        <v>57</v>
      </c>
      <c r="AD2" s="72" t="s">
        <v>58</v>
      </c>
      <c r="AE2" s="73" t="s">
        <v>59</v>
      </c>
      <c r="AF2" s="76" t="s">
        <v>60</v>
      </c>
      <c r="AG2" s="76"/>
      <c r="AH2" s="76"/>
      <c r="AI2" s="76"/>
      <c r="AJ2" s="84" t="s">
        <v>98</v>
      </c>
      <c r="AK2" s="84"/>
      <c r="AL2" s="72" t="s">
        <v>58</v>
      </c>
      <c r="AM2" s="73" t="s">
        <v>59</v>
      </c>
      <c r="AN2" s="74" t="s">
        <v>60</v>
      </c>
      <c r="AO2" s="74"/>
      <c r="AP2" s="74"/>
      <c r="AQ2" s="74"/>
      <c r="AR2" s="84" t="s">
        <v>98</v>
      </c>
      <c r="AS2" s="84"/>
    </row>
    <row r="3" spans="1:45" x14ac:dyDescent="0.25">
      <c r="A3" s="73"/>
      <c r="B3" s="73"/>
      <c r="C3" s="73"/>
      <c r="D3" s="73"/>
      <c r="E3" s="73" t="s">
        <v>5</v>
      </c>
      <c r="F3" s="73" t="s">
        <v>6</v>
      </c>
      <c r="G3" s="78" t="s">
        <v>7</v>
      </c>
      <c r="H3" s="78"/>
      <c r="I3" s="78"/>
      <c r="J3" s="78"/>
      <c r="K3" s="78"/>
      <c r="L3" s="78"/>
      <c r="M3" s="78"/>
      <c r="N3" s="78"/>
      <c r="O3" s="78"/>
      <c r="P3" s="78"/>
      <c r="Q3" s="78"/>
      <c r="R3" s="78"/>
      <c r="S3" s="73"/>
      <c r="T3" s="73"/>
      <c r="U3" s="72"/>
      <c r="V3" s="73"/>
      <c r="W3" s="77" t="s">
        <v>65</v>
      </c>
      <c r="X3" s="77"/>
      <c r="Y3" s="77"/>
      <c r="Z3" s="77"/>
      <c r="AA3" s="83" t="s">
        <v>99</v>
      </c>
      <c r="AB3" s="83" t="s">
        <v>100</v>
      </c>
      <c r="AC3" s="73"/>
      <c r="AD3" s="72"/>
      <c r="AE3" s="73"/>
      <c r="AF3" s="77" t="s">
        <v>67</v>
      </c>
      <c r="AG3" s="77"/>
      <c r="AH3" s="77"/>
      <c r="AI3" s="77"/>
      <c r="AJ3" s="83" t="s">
        <v>99</v>
      </c>
      <c r="AK3" s="83" t="s">
        <v>100</v>
      </c>
      <c r="AL3" s="72"/>
      <c r="AM3" s="73"/>
      <c r="AN3" s="75" t="s">
        <v>101</v>
      </c>
      <c r="AO3" s="75"/>
      <c r="AP3" s="75"/>
      <c r="AQ3" s="75"/>
      <c r="AR3" s="83" t="s">
        <v>102</v>
      </c>
      <c r="AS3" s="83" t="s">
        <v>100</v>
      </c>
    </row>
    <row r="4" spans="1:45" ht="24" x14ac:dyDescent="0.25">
      <c r="A4" s="73"/>
      <c r="B4" s="73"/>
      <c r="C4" s="73"/>
      <c r="D4" s="73"/>
      <c r="E4" s="73"/>
      <c r="F4" s="73"/>
      <c r="G4" s="22">
        <v>1</v>
      </c>
      <c r="H4" s="22">
        <v>2</v>
      </c>
      <c r="I4" s="22">
        <v>3</v>
      </c>
      <c r="J4" s="22">
        <v>4</v>
      </c>
      <c r="K4" s="22">
        <v>5</v>
      </c>
      <c r="L4" s="22">
        <v>6</v>
      </c>
      <c r="M4" s="22">
        <v>7</v>
      </c>
      <c r="N4" s="22">
        <v>8</v>
      </c>
      <c r="O4" s="22">
        <v>9</v>
      </c>
      <c r="P4" s="22">
        <v>10</v>
      </c>
      <c r="Q4" s="22">
        <v>11</v>
      </c>
      <c r="R4" s="22">
        <v>12</v>
      </c>
      <c r="S4" s="73"/>
      <c r="T4" s="73"/>
      <c r="U4" s="72"/>
      <c r="V4" s="73"/>
      <c r="W4" s="34" t="s">
        <v>61</v>
      </c>
      <c r="X4" s="34" t="s">
        <v>62</v>
      </c>
      <c r="Y4" s="24" t="s">
        <v>63</v>
      </c>
      <c r="Z4" s="34" t="s">
        <v>64</v>
      </c>
      <c r="AA4" s="83"/>
      <c r="AB4" s="83"/>
      <c r="AC4" s="73"/>
      <c r="AD4" s="72"/>
      <c r="AE4" s="73"/>
      <c r="AF4" s="34" t="s">
        <v>61</v>
      </c>
      <c r="AG4" s="34" t="s">
        <v>62</v>
      </c>
      <c r="AH4" s="24" t="s">
        <v>63</v>
      </c>
      <c r="AI4" s="34" t="s">
        <v>64</v>
      </c>
      <c r="AJ4" s="83"/>
      <c r="AK4" s="83"/>
      <c r="AL4" s="72"/>
      <c r="AM4" s="73"/>
      <c r="AN4" s="34" t="s">
        <v>61</v>
      </c>
      <c r="AO4" s="34" t="s">
        <v>62</v>
      </c>
      <c r="AP4" s="24" t="s">
        <v>63</v>
      </c>
      <c r="AQ4" s="34" t="s">
        <v>64</v>
      </c>
      <c r="AR4" s="83"/>
      <c r="AS4" s="83"/>
    </row>
    <row r="5" spans="1:45" ht="156" x14ac:dyDescent="0.25">
      <c r="A5" s="33" t="s">
        <v>103</v>
      </c>
      <c r="B5" s="33" t="s">
        <v>8</v>
      </c>
      <c r="C5" s="33" t="s">
        <v>104</v>
      </c>
      <c r="D5" s="33" t="s">
        <v>105</v>
      </c>
      <c r="E5" s="32">
        <v>1</v>
      </c>
      <c r="F5" s="2" t="s">
        <v>106</v>
      </c>
      <c r="G5" s="4"/>
      <c r="H5" s="4"/>
      <c r="I5" s="4"/>
      <c r="J5" s="4"/>
      <c r="K5" s="4"/>
      <c r="L5" s="4"/>
      <c r="M5" s="4"/>
      <c r="N5" s="4"/>
      <c r="O5" s="4"/>
      <c r="P5" s="4"/>
      <c r="Q5" s="4"/>
      <c r="R5" s="4"/>
      <c r="S5" s="32" t="s">
        <v>107</v>
      </c>
      <c r="T5" s="32" t="s">
        <v>13</v>
      </c>
      <c r="U5" s="32" t="s">
        <v>108</v>
      </c>
      <c r="V5" s="28">
        <v>1</v>
      </c>
      <c r="W5" s="29">
        <v>764706666</v>
      </c>
      <c r="X5" s="29">
        <v>2325000000</v>
      </c>
      <c r="Y5" s="19">
        <f t="shared" ref="Y5" si="0">+W5/X5</f>
        <v>0.32890609290322581</v>
      </c>
      <c r="Z5" s="30" t="s">
        <v>109</v>
      </c>
      <c r="AA5" s="31" t="s">
        <v>110</v>
      </c>
      <c r="AB5" s="31" t="s">
        <v>111</v>
      </c>
      <c r="AC5" s="32" t="s">
        <v>13</v>
      </c>
      <c r="AD5" s="32" t="s">
        <v>108</v>
      </c>
      <c r="AE5" s="28">
        <v>1</v>
      </c>
      <c r="AF5" s="29">
        <v>1019106666</v>
      </c>
      <c r="AG5" s="29">
        <v>2290190000</v>
      </c>
      <c r="AH5" s="19">
        <f t="shared" ref="AH5" si="1">+AF5/AG5</f>
        <v>0.4449878245909728</v>
      </c>
      <c r="AI5" s="30" t="s">
        <v>112</v>
      </c>
      <c r="AJ5" s="31" t="s">
        <v>110</v>
      </c>
      <c r="AK5" s="31" t="s">
        <v>111</v>
      </c>
      <c r="AL5" s="32" t="s">
        <v>108</v>
      </c>
      <c r="AM5" s="28">
        <v>1</v>
      </c>
      <c r="AN5" s="29">
        <v>961809449</v>
      </c>
      <c r="AO5" s="29">
        <v>2803770000</v>
      </c>
      <c r="AP5" s="19">
        <f t="shared" ref="AP5" si="2">+AN5/AO5</f>
        <v>0.3430414937744537</v>
      </c>
      <c r="AQ5" s="30" t="s">
        <v>113</v>
      </c>
      <c r="AR5" s="31" t="s">
        <v>110</v>
      </c>
      <c r="AS5" s="31" t="s">
        <v>111</v>
      </c>
    </row>
  </sheetData>
  <mergeCells count="32">
    <mergeCell ref="AS3:AS4"/>
    <mergeCell ref="AN2:AQ2"/>
    <mergeCell ref="AR2:AS2"/>
    <mergeCell ref="W3:Z3"/>
    <mergeCell ref="AA3:AA4"/>
    <mergeCell ref="AE2:AE4"/>
    <mergeCell ref="AF2:AI2"/>
    <mergeCell ref="AJ2:AK2"/>
    <mergeCell ref="S2:S4"/>
    <mergeCell ref="AN3:AQ3"/>
    <mergeCell ref="AR3:AR4"/>
    <mergeCell ref="AL2:AL4"/>
    <mergeCell ref="AM2:AM4"/>
    <mergeCell ref="AK3:AK4"/>
    <mergeCell ref="T2:T4"/>
    <mergeCell ref="U2:U4"/>
    <mergeCell ref="V2:V4"/>
    <mergeCell ref="W2:Z2"/>
    <mergeCell ref="AA2:AB2"/>
    <mergeCell ref="AC2:AC4"/>
    <mergeCell ref="AB3:AB4"/>
    <mergeCell ref="AF3:AI3"/>
    <mergeCell ref="AJ3:AJ4"/>
    <mergeCell ref="AD2:AD4"/>
    <mergeCell ref="A2:A4"/>
    <mergeCell ref="B2:B4"/>
    <mergeCell ref="C2:C4"/>
    <mergeCell ref="D2:D4"/>
    <mergeCell ref="E2:R2"/>
    <mergeCell ref="E3:E4"/>
    <mergeCell ref="F3:F4"/>
    <mergeCell ref="G3:R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8"/>
  <sheetViews>
    <sheetView workbookViewId="0">
      <selection activeCell="A2" sqref="A2:A4"/>
    </sheetView>
  </sheetViews>
  <sheetFormatPr baseColWidth="10" defaultRowHeight="15" x14ac:dyDescent="0.25"/>
  <cols>
    <col min="6" max="6" width="13.42578125" customWidth="1"/>
    <col min="7" max="7" width="4.85546875" customWidth="1"/>
    <col min="8" max="8" width="2.85546875" customWidth="1"/>
    <col min="9" max="9" width="2.28515625" customWidth="1"/>
    <col min="10" max="11" width="2.42578125" customWidth="1"/>
    <col min="12" max="12" width="2.5703125" customWidth="1"/>
    <col min="13" max="13" width="2.42578125" customWidth="1"/>
    <col min="14" max="14" width="2.5703125" customWidth="1"/>
    <col min="15" max="16" width="2.140625" customWidth="1"/>
    <col min="17" max="17" width="3.140625" customWidth="1"/>
    <col min="18" max="18" width="2.42578125" customWidth="1"/>
    <col min="21" max="21" width="14.140625" customWidth="1"/>
    <col min="23" max="23" width="12.85546875" customWidth="1"/>
    <col min="24" max="24" width="12.7109375" customWidth="1"/>
    <col min="26" max="26" width="22.7109375" customWidth="1"/>
    <col min="27" max="27" width="15.140625" customWidth="1"/>
    <col min="29" max="29" width="12.28515625" bestFit="1" customWidth="1"/>
    <col min="30" max="30" width="12.85546875" customWidth="1"/>
    <col min="32" max="32" width="22.42578125" customWidth="1"/>
    <col min="33" max="33" width="15.140625" customWidth="1"/>
    <col min="35" max="35" width="13.42578125" customWidth="1"/>
    <col min="36" max="36" width="12.85546875" customWidth="1"/>
    <col min="38" max="38" width="22.42578125" customWidth="1"/>
  </cols>
  <sheetData>
    <row r="2" spans="1:38" x14ac:dyDescent="0.25">
      <c r="A2" s="73" t="s">
        <v>0</v>
      </c>
      <c r="B2" s="73" t="s">
        <v>1</v>
      </c>
      <c r="C2" s="73" t="s">
        <v>2</v>
      </c>
      <c r="D2" s="73" t="s">
        <v>3</v>
      </c>
      <c r="E2" s="80" t="s">
        <v>4</v>
      </c>
      <c r="F2" s="80"/>
      <c r="G2" s="80"/>
      <c r="H2" s="80"/>
      <c r="I2" s="80"/>
      <c r="J2" s="80"/>
      <c r="K2" s="80"/>
      <c r="L2" s="80"/>
      <c r="M2" s="80"/>
      <c r="N2" s="80"/>
      <c r="O2" s="80"/>
      <c r="P2" s="80"/>
      <c r="Q2" s="80"/>
      <c r="R2" s="80"/>
      <c r="S2" s="73" t="s">
        <v>56</v>
      </c>
      <c r="T2" s="73" t="s">
        <v>57</v>
      </c>
      <c r="U2" s="72" t="s">
        <v>58</v>
      </c>
      <c r="V2" s="73" t="s">
        <v>59</v>
      </c>
      <c r="W2" s="76" t="s">
        <v>60</v>
      </c>
      <c r="X2" s="76"/>
      <c r="Y2" s="76"/>
      <c r="Z2" s="76"/>
      <c r="AA2" s="72" t="s">
        <v>58</v>
      </c>
      <c r="AB2" s="73" t="s">
        <v>59</v>
      </c>
      <c r="AC2" s="76" t="s">
        <v>60</v>
      </c>
      <c r="AD2" s="76"/>
      <c r="AE2" s="76"/>
      <c r="AF2" s="76"/>
      <c r="AG2" s="72" t="s">
        <v>58</v>
      </c>
      <c r="AH2" s="73" t="s">
        <v>59</v>
      </c>
      <c r="AI2" s="74" t="s">
        <v>60</v>
      </c>
      <c r="AJ2" s="74"/>
      <c r="AK2" s="74"/>
      <c r="AL2" s="74"/>
    </row>
    <row r="3" spans="1:38" x14ac:dyDescent="0.25">
      <c r="A3" s="73"/>
      <c r="B3" s="73"/>
      <c r="C3" s="73"/>
      <c r="D3" s="73"/>
      <c r="E3" s="73" t="s">
        <v>5</v>
      </c>
      <c r="F3" s="73" t="s">
        <v>6</v>
      </c>
      <c r="G3" s="78" t="s">
        <v>7</v>
      </c>
      <c r="H3" s="78"/>
      <c r="I3" s="78"/>
      <c r="J3" s="78"/>
      <c r="K3" s="78"/>
      <c r="L3" s="78"/>
      <c r="M3" s="78"/>
      <c r="N3" s="78"/>
      <c r="O3" s="78"/>
      <c r="P3" s="78"/>
      <c r="Q3" s="78"/>
      <c r="R3" s="78"/>
      <c r="S3" s="73"/>
      <c r="T3" s="73"/>
      <c r="U3" s="72"/>
      <c r="V3" s="73"/>
      <c r="W3" s="77" t="s">
        <v>65</v>
      </c>
      <c r="X3" s="77"/>
      <c r="Y3" s="77"/>
      <c r="Z3" s="77"/>
      <c r="AA3" s="72"/>
      <c r="AB3" s="73"/>
      <c r="AC3" s="77" t="s">
        <v>67</v>
      </c>
      <c r="AD3" s="77"/>
      <c r="AE3" s="77"/>
      <c r="AF3" s="77"/>
      <c r="AG3" s="72"/>
      <c r="AH3" s="73"/>
      <c r="AI3" s="75" t="s">
        <v>84</v>
      </c>
      <c r="AJ3" s="75"/>
      <c r="AK3" s="75"/>
      <c r="AL3" s="75"/>
    </row>
    <row r="4" spans="1:38" ht="24" x14ac:dyDescent="0.25">
      <c r="A4" s="73"/>
      <c r="B4" s="73"/>
      <c r="C4" s="73"/>
      <c r="D4" s="73"/>
      <c r="E4" s="73"/>
      <c r="F4" s="73"/>
      <c r="G4" s="22">
        <v>1</v>
      </c>
      <c r="H4" s="22">
        <v>2</v>
      </c>
      <c r="I4" s="22">
        <v>3</v>
      </c>
      <c r="J4" s="22">
        <v>4</v>
      </c>
      <c r="K4" s="22">
        <v>5</v>
      </c>
      <c r="L4" s="22">
        <v>6</v>
      </c>
      <c r="M4" s="22">
        <v>7</v>
      </c>
      <c r="N4" s="22">
        <v>8</v>
      </c>
      <c r="O4" s="22">
        <v>9</v>
      </c>
      <c r="P4" s="22">
        <v>10</v>
      </c>
      <c r="Q4" s="22">
        <v>11</v>
      </c>
      <c r="R4" s="22">
        <v>12</v>
      </c>
      <c r="S4" s="73"/>
      <c r="T4" s="73"/>
      <c r="U4" s="72"/>
      <c r="V4" s="73"/>
      <c r="W4" s="23" t="s">
        <v>61</v>
      </c>
      <c r="X4" s="23" t="s">
        <v>62</v>
      </c>
      <c r="Y4" s="24" t="s">
        <v>63</v>
      </c>
      <c r="Z4" s="24" t="s">
        <v>64</v>
      </c>
      <c r="AA4" s="72"/>
      <c r="AB4" s="73"/>
      <c r="AC4" s="23" t="s">
        <v>61</v>
      </c>
      <c r="AD4" s="23" t="s">
        <v>62</v>
      </c>
      <c r="AE4" s="24" t="s">
        <v>63</v>
      </c>
      <c r="AF4" s="24" t="s">
        <v>64</v>
      </c>
      <c r="AG4" s="72"/>
      <c r="AH4" s="73"/>
      <c r="AI4" s="23" t="s">
        <v>61</v>
      </c>
      <c r="AJ4" s="23" t="s">
        <v>62</v>
      </c>
      <c r="AK4" s="24" t="s">
        <v>63</v>
      </c>
      <c r="AL4" s="24" t="s">
        <v>64</v>
      </c>
    </row>
    <row r="5" spans="1:38" ht="119.25" customHeight="1" x14ac:dyDescent="0.25">
      <c r="A5" s="82" t="s">
        <v>103</v>
      </c>
      <c r="B5" s="82" t="s">
        <v>114</v>
      </c>
      <c r="C5" s="82" t="s">
        <v>115</v>
      </c>
      <c r="D5" s="25" t="s">
        <v>37</v>
      </c>
      <c r="E5" s="21">
        <v>1</v>
      </c>
      <c r="F5" s="2" t="s">
        <v>116</v>
      </c>
      <c r="G5" s="4"/>
      <c r="H5" s="4"/>
      <c r="I5" s="4"/>
      <c r="J5" s="4"/>
      <c r="K5" s="4"/>
      <c r="L5" s="4"/>
      <c r="M5" s="7"/>
      <c r="N5" s="7"/>
      <c r="O5" s="7"/>
      <c r="P5" s="7"/>
      <c r="Q5" s="7"/>
      <c r="R5" s="7"/>
      <c r="S5" s="21" t="s">
        <v>117</v>
      </c>
      <c r="T5" s="21" t="s">
        <v>18</v>
      </c>
      <c r="U5" s="21" t="s">
        <v>118</v>
      </c>
      <c r="V5" s="28">
        <v>0.9</v>
      </c>
      <c r="W5" s="29">
        <v>1545969386</v>
      </c>
      <c r="X5" s="29">
        <v>6172308000</v>
      </c>
      <c r="Y5" s="19">
        <f t="shared" ref="Y5:Y8" si="0">+W5/X5</f>
        <v>0.25046860688092687</v>
      </c>
      <c r="Z5" s="35" t="s">
        <v>119</v>
      </c>
      <c r="AA5" s="21" t="s">
        <v>118</v>
      </c>
      <c r="AB5" s="28">
        <v>0.9</v>
      </c>
      <c r="AC5" s="29">
        <v>2417311962</v>
      </c>
      <c r="AD5" s="29">
        <v>6172308000</v>
      </c>
      <c r="AE5" s="19">
        <f t="shared" ref="AE5:AE8" si="1">+AC5/AD5</f>
        <v>0.39163825946469294</v>
      </c>
      <c r="AF5" s="35" t="s">
        <v>120</v>
      </c>
      <c r="AG5" s="21" t="s">
        <v>118</v>
      </c>
      <c r="AH5" s="28">
        <v>1</v>
      </c>
      <c r="AI5" s="29">
        <v>3915532503</v>
      </c>
      <c r="AJ5" s="29">
        <v>6172308000</v>
      </c>
      <c r="AK5" s="19">
        <f t="shared" ref="AK5:AK8" si="2">+AI5/AJ5</f>
        <v>0.63437088735688496</v>
      </c>
      <c r="AL5" s="35" t="s">
        <v>121</v>
      </c>
    </row>
    <row r="6" spans="1:38" ht="120.75" x14ac:dyDescent="0.25">
      <c r="A6" s="82"/>
      <c r="B6" s="82"/>
      <c r="C6" s="82"/>
      <c r="D6" s="25" t="s">
        <v>37</v>
      </c>
      <c r="E6" s="21">
        <v>2</v>
      </c>
      <c r="F6" s="2" t="s">
        <v>122</v>
      </c>
      <c r="G6" s="7"/>
      <c r="H6" s="7"/>
      <c r="I6" s="7"/>
      <c r="J6" s="7"/>
      <c r="K6" s="7"/>
      <c r="L6" s="7"/>
      <c r="M6" s="7"/>
      <c r="N6" s="7"/>
      <c r="O6" s="7"/>
      <c r="P6" s="7"/>
      <c r="Q6" s="7"/>
      <c r="R6" s="7"/>
      <c r="S6" s="21" t="s">
        <v>123</v>
      </c>
      <c r="T6" s="21" t="s">
        <v>13</v>
      </c>
      <c r="U6" s="21" t="s">
        <v>124</v>
      </c>
      <c r="V6" s="21">
        <v>12</v>
      </c>
      <c r="W6" s="18">
        <v>1</v>
      </c>
      <c r="X6" s="18">
        <v>12</v>
      </c>
      <c r="Y6" s="19">
        <f t="shared" si="0"/>
        <v>8.3333333333333329E-2</v>
      </c>
      <c r="Z6" s="36" t="s">
        <v>125</v>
      </c>
      <c r="AA6" s="21" t="s">
        <v>124</v>
      </c>
      <c r="AB6" s="21">
        <v>12</v>
      </c>
      <c r="AC6" s="18">
        <v>6</v>
      </c>
      <c r="AD6" s="18">
        <v>12</v>
      </c>
      <c r="AE6" s="19">
        <f t="shared" si="1"/>
        <v>0.5</v>
      </c>
      <c r="AF6" s="35" t="s">
        <v>126</v>
      </c>
      <c r="AG6" s="21" t="s">
        <v>124</v>
      </c>
      <c r="AH6" s="21">
        <v>12</v>
      </c>
      <c r="AI6" s="18">
        <v>7</v>
      </c>
      <c r="AJ6" s="18">
        <v>12</v>
      </c>
      <c r="AK6" s="19">
        <f t="shared" si="2"/>
        <v>0.58333333333333337</v>
      </c>
      <c r="AL6" s="35" t="s">
        <v>127</v>
      </c>
    </row>
    <row r="7" spans="1:38" ht="168" x14ac:dyDescent="0.25">
      <c r="A7" s="82"/>
      <c r="B7" s="82"/>
      <c r="C7" s="82"/>
      <c r="D7" s="25" t="s">
        <v>37</v>
      </c>
      <c r="E7" s="21">
        <v>3</v>
      </c>
      <c r="F7" s="15" t="s">
        <v>128</v>
      </c>
      <c r="G7" s="7"/>
      <c r="H7" s="7"/>
      <c r="I7" s="7"/>
      <c r="J7" s="7"/>
      <c r="K7" s="7"/>
      <c r="L7" s="7"/>
      <c r="M7" s="7"/>
      <c r="N7" s="7"/>
      <c r="O7" s="7"/>
      <c r="P7" s="7"/>
      <c r="Q7" s="7"/>
      <c r="R7" s="7"/>
      <c r="S7" s="21" t="s">
        <v>129</v>
      </c>
      <c r="T7" s="21" t="s">
        <v>13</v>
      </c>
      <c r="U7" s="21" t="s">
        <v>130</v>
      </c>
      <c r="V7" s="21">
        <v>12</v>
      </c>
      <c r="W7" s="18">
        <v>1</v>
      </c>
      <c r="X7" s="18">
        <v>12</v>
      </c>
      <c r="Y7" s="19">
        <f t="shared" si="0"/>
        <v>8.3333333333333329E-2</v>
      </c>
      <c r="Z7" s="36" t="s">
        <v>131</v>
      </c>
      <c r="AA7" s="21" t="s">
        <v>130</v>
      </c>
      <c r="AB7" s="21">
        <v>12</v>
      </c>
      <c r="AC7" s="18">
        <v>6</v>
      </c>
      <c r="AD7" s="18">
        <v>12</v>
      </c>
      <c r="AE7" s="19">
        <f t="shared" si="1"/>
        <v>0.5</v>
      </c>
      <c r="AF7" s="35" t="s">
        <v>132</v>
      </c>
      <c r="AG7" s="21" t="s">
        <v>130</v>
      </c>
      <c r="AH7" s="21">
        <v>12</v>
      </c>
      <c r="AI7" s="18">
        <v>7</v>
      </c>
      <c r="AJ7" s="18">
        <v>12</v>
      </c>
      <c r="AK7" s="19">
        <f t="shared" si="2"/>
        <v>0.58333333333333337</v>
      </c>
      <c r="AL7" s="35" t="s">
        <v>133</v>
      </c>
    </row>
    <row r="8" spans="1:38" ht="132.75" x14ac:dyDescent="0.25">
      <c r="A8" s="82"/>
      <c r="B8" s="82"/>
      <c r="C8" s="82"/>
      <c r="D8" s="25" t="s">
        <v>37</v>
      </c>
      <c r="E8" s="21">
        <v>4</v>
      </c>
      <c r="F8" s="2" t="s">
        <v>134</v>
      </c>
      <c r="G8" s="7"/>
      <c r="H8" s="37"/>
      <c r="I8" s="37"/>
      <c r="J8" s="7"/>
      <c r="K8" s="37"/>
      <c r="L8" s="7"/>
      <c r="M8" s="37"/>
      <c r="N8" s="37"/>
      <c r="O8" s="7"/>
      <c r="P8" s="37"/>
      <c r="Q8" s="37"/>
      <c r="R8" s="37"/>
      <c r="S8" s="21" t="s">
        <v>135</v>
      </c>
      <c r="T8" s="21" t="s">
        <v>13</v>
      </c>
      <c r="U8" s="21" t="s">
        <v>136</v>
      </c>
      <c r="V8" s="21">
        <v>4</v>
      </c>
      <c r="W8" s="18">
        <v>1</v>
      </c>
      <c r="X8" s="18">
        <v>4</v>
      </c>
      <c r="Y8" s="19">
        <f t="shared" si="0"/>
        <v>0.25</v>
      </c>
      <c r="Z8" s="36" t="s">
        <v>137</v>
      </c>
      <c r="AA8" s="21" t="s">
        <v>136</v>
      </c>
      <c r="AB8" s="21">
        <v>4</v>
      </c>
      <c r="AC8" s="18">
        <v>2</v>
      </c>
      <c r="AD8" s="18">
        <v>4</v>
      </c>
      <c r="AE8" s="19">
        <f t="shared" si="1"/>
        <v>0.5</v>
      </c>
      <c r="AF8" s="35" t="s">
        <v>138</v>
      </c>
      <c r="AG8" s="21" t="s">
        <v>136</v>
      </c>
      <c r="AH8" s="21">
        <v>4</v>
      </c>
      <c r="AI8" s="18">
        <v>3</v>
      </c>
      <c r="AJ8" s="18">
        <v>4</v>
      </c>
      <c r="AK8" s="19">
        <f t="shared" si="2"/>
        <v>0.75</v>
      </c>
      <c r="AL8" s="35" t="s">
        <v>139</v>
      </c>
    </row>
  </sheetData>
  <mergeCells count="25">
    <mergeCell ref="AH2:AH4"/>
    <mergeCell ref="AI2:AL2"/>
    <mergeCell ref="E3:E4"/>
    <mergeCell ref="F3:F4"/>
    <mergeCell ref="G3:R3"/>
    <mergeCell ref="W3:Z3"/>
    <mergeCell ref="AC3:AF3"/>
    <mergeCell ref="AI3:AL3"/>
    <mergeCell ref="T2:T4"/>
    <mergeCell ref="U2:U4"/>
    <mergeCell ref="V2:V4"/>
    <mergeCell ref="W2:Z2"/>
    <mergeCell ref="AA2:AA4"/>
    <mergeCell ref="AB2:AB4"/>
    <mergeCell ref="E2:R2"/>
    <mergeCell ref="S2:S4"/>
    <mergeCell ref="A5:A8"/>
    <mergeCell ref="B5:B8"/>
    <mergeCell ref="C5:C8"/>
    <mergeCell ref="AC2:AF2"/>
    <mergeCell ref="AG2:AG4"/>
    <mergeCell ref="A2:A4"/>
    <mergeCell ref="B2:B4"/>
    <mergeCell ref="C2:C4"/>
    <mergeCell ref="D2: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13"/>
  <sheetViews>
    <sheetView zoomScaleNormal="100" workbookViewId="0">
      <selection activeCell="P8" sqref="P8"/>
    </sheetView>
  </sheetViews>
  <sheetFormatPr baseColWidth="10" defaultRowHeight="15" x14ac:dyDescent="0.25"/>
  <cols>
    <col min="2" max="2" width="11.42578125" customWidth="1"/>
    <col min="4" max="4" width="11.42578125" customWidth="1"/>
    <col min="5" max="5" width="3.28515625" customWidth="1"/>
    <col min="6" max="6" width="13.7109375" customWidth="1"/>
    <col min="7" max="7" width="2.5703125" customWidth="1"/>
    <col min="8" max="8" width="3" customWidth="1"/>
    <col min="9" max="9" width="2.5703125" customWidth="1"/>
    <col min="10" max="10" width="3.140625" customWidth="1"/>
    <col min="11" max="14" width="2.7109375" customWidth="1"/>
    <col min="15" max="15" width="2.42578125" customWidth="1"/>
    <col min="16" max="16" width="2.5703125" customWidth="1"/>
    <col min="17" max="17" width="2.85546875" customWidth="1"/>
    <col min="18" max="18" width="2.5703125" customWidth="1"/>
    <col min="19" max="19" width="13.28515625" customWidth="1"/>
    <col min="21" max="21" width="19.140625" customWidth="1"/>
    <col min="26" max="26" width="22.42578125" customWidth="1"/>
    <col min="29" max="29" width="17.140625" customWidth="1"/>
    <col min="34" max="34" width="22.42578125" customWidth="1"/>
    <col min="37" max="37" width="17.140625" customWidth="1"/>
    <col min="42" max="42" width="28.85546875" customWidth="1"/>
  </cols>
  <sheetData>
    <row r="2" spans="1:44" x14ac:dyDescent="0.25">
      <c r="A2" s="73" t="s">
        <v>0</v>
      </c>
      <c r="B2" s="73" t="s">
        <v>1</v>
      </c>
      <c r="C2" s="73" t="s">
        <v>2</v>
      </c>
      <c r="D2" s="73" t="s">
        <v>3</v>
      </c>
      <c r="E2" s="80" t="s">
        <v>4</v>
      </c>
      <c r="F2" s="80"/>
      <c r="G2" s="80"/>
      <c r="H2" s="80"/>
      <c r="I2" s="80"/>
      <c r="J2" s="80"/>
      <c r="K2" s="80"/>
      <c r="L2" s="80"/>
      <c r="M2" s="80"/>
      <c r="N2" s="80"/>
      <c r="O2" s="80"/>
      <c r="P2" s="80"/>
      <c r="Q2" s="80"/>
      <c r="R2" s="80"/>
      <c r="S2" s="73" t="s">
        <v>56</v>
      </c>
      <c r="T2" s="73" t="s">
        <v>57</v>
      </c>
      <c r="U2" s="72" t="s">
        <v>58</v>
      </c>
      <c r="V2" s="73" t="s">
        <v>59</v>
      </c>
      <c r="W2" s="76" t="s">
        <v>60</v>
      </c>
      <c r="X2" s="76"/>
      <c r="Y2" s="76"/>
      <c r="Z2" s="76"/>
      <c r="AA2" s="84" t="s">
        <v>98</v>
      </c>
      <c r="AB2" s="84"/>
      <c r="AC2" s="72" t="s">
        <v>58</v>
      </c>
      <c r="AD2" s="73" t="s">
        <v>59</v>
      </c>
      <c r="AE2" s="76" t="s">
        <v>60</v>
      </c>
      <c r="AF2" s="76"/>
      <c r="AG2" s="76"/>
      <c r="AH2" s="76"/>
      <c r="AI2" s="84" t="s">
        <v>98</v>
      </c>
      <c r="AJ2" s="84"/>
      <c r="AK2" s="72" t="s">
        <v>58</v>
      </c>
      <c r="AL2" s="73" t="s">
        <v>59</v>
      </c>
      <c r="AM2" s="74" t="s">
        <v>60</v>
      </c>
      <c r="AN2" s="74"/>
      <c r="AO2" s="74"/>
      <c r="AP2" s="74"/>
      <c r="AQ2" s="84" t="s">
        <v>98</v>
      </c>
      <c r="AR2" s="84"/>
    </row>
    <row r="3" spans="1:44" x14ac:dyDescent="0.25">
      <c r="A3" s="73"/>
      <c r="B3" s="73"/>
      <c r="C3" s="73"/>
      <c r="D3" s="73"/>
      <c r="E3" s="73" t="s">
        <v>5</v>
      </c>
      <c r="F3" s="73" t="s">
        <v>6</v>
      </c>
      <c r="G3" s="78" t="s">
        <v>7</v>
      </c>
      <c r="H3" s="78"/>
      <c r="I3" s="78"/>
      <c r="J3" s="78"/>
      <c r="K3" s="78"/>
      <c r="L3" s="78"/>
      <c r="M3" s="78"/>
      <c r="N3" s="78"/>
      <c r="O3" s="78"/>
      <c r="P3" s="78"/>
      <c r="Q3" s="78"/>
      <c r="R3" s="78"/>
      <c r="S3" s="73"/>
      <c r="T3" s="73"/>
      <c r="U3" s="72"/>
      <c r="V3" s="73"/>
      <c r="W3" s="77" t="s">
        <v>65</v>
      </c>
      <c r="X3" s="77"/>
      <c r="Y3" s="77"/>
      <c r="Z3" s="77"/>
      <c r="AA3" s="83" t="s">
        <v>99</v>
      </c>
      <c r="AB3" s="83" t="s">
        <v>100</v>
      </c>
      <c r="AC3" s="72"/>
      <c r="AD3" s="73"/>
      <c r="AE3" s="77" t="s">
        <v>67</v>
      </c>
      <c r="AF3" s="77"/>
      <c r="AG3" s="77"/>
      <c r="AH3" s="77"/>
      <c r="AI3" s="83" t="s">
        <v>99</v>
      </c>
      <c r="AJ3" s="83" t="s">
        <v>100</v>
      </c>
      <c r="AK3" s="72"/>
      <c r="AL3" s="73"/>
      <c r="AM3" s="75" t="s">
        <v>140</v>
      </c>
      <c r="AN3" s="75"/>
      <c r="AO3" s="75"/>
      <c r="AP3" s="75"/>
      <c r="AQ3" s="83" t="s">
        <v>99</v>
      </c>
      <c r="AR3" s="83" t="s">
        <v>100</v>
      </c>
    </row>
    <row r="4" spans="1:44" ht="24" x14ac:dyDescent="0.25">
      <c r="A4" s="73"/>
      <c r="B4" s="73"/>
      <c r="C4" s="73"/>
      <c r="D4" s="73"/>
      <c r="E4" s="73"/>
      <c r="F4" s="73"/>
      <c r="G4" s="22">
        <v>1</v>
      </c>
      <c r="H4" s="22">
        <v>2</v>
      </c>
      <c r="I4" s="22">
        <v>3</v>
      </c>
      <c r="J4" s="22">
        <v>4</v>
      </c>
      <c r="K4" s="22">
        <v>5</v>
      </c>
      <c r="L4" s="22">
        <v>6</v>
      </c>
      <c r="M4" s="22">
        <v>7</v>
      </c>
      <c r="N4" s="22">
        <v>8</v>
      </c>
      <c r="O4" s="22">
        <v>9</v>
      </c>
      <c r="P4" s="22">
        <v>10</v>
      </c>
      <c r="Q4" s="22">
        <v>11</v>
      </c>
      <c r="R4" s="22">
        <v>12</v>
      </c>
      <c r="S4" s="73"/>
      <c r="T4" s="73"/>
      <c r="U4" s="72"/>
      <c r="V4" s="73"/>
      <c r="W4" s="34" t="s">
        <v>61</v>
      </c>
      <c r="X4" s="34" t="s">
        <v>62</v>
      </c>
      <c r="Y4" s="24" t="s">
        <v>63</v>
      </c>
      <c r="Z4" s="34" t="s">
        <v>64</v>
      </c>
      <c r="AA4" s="83"/>
      <c r="AB4" s="83"/>
      <c r="AC4" s="72"/>
      <c r="AD4" s="73"/>
      <c r="AE4" s="34" t="s">
        <v>61</v>
      </c>
      <c r="AF4" s="34" t="s">
        <v>62</v>
      </c>
      <c r="AG4" s="24" t="s">
        <v>63</v>
      </c>
      <c r="AH4" s="34" t="s">
        <v>64</v>
      </c>
      <c r="AI4" s="83"/>
      <c r="AJ4" s="83"/>
      <c r="AK4" s="72"/>
      <c r="AL4" s="73"/>
      <c r="AM4" s="34" t="s">
        <v>61</v>
      </c>
      <c r="AN4" s="34" t="s">
        <v>62</v>
      </c>
      <c r="AO4" s="24" t="s">
        <v>63</v>
      </c>
      <c r="AP4" s="34" t="s">
        <v>64</v>
      </c>
      <c r="AQ4" s="83"/>
      <c r="AR4" s="83"/>
    </row>
    <row r="5" spans="1:44" ht="165.75" customHeight="1" x14ac:dyDescent="0.25">
      <c r="A5" s="85" t="s">
        <v>103</v>
      </c>
      <c r="B5" s="85" t="s">
        <v>141</v>
      </c>
      <c r="C5" s="82" t="s">
        <v>142</v>
      </c>
      <c r="D5" s="33" t="s">
        <v>143</v>
      </c>
      <c r="E5" s="32">
        <v>1</v>
      </c>
      <c r="F5" s="2" t="s">
        <v>144</v>
      </c>
      <c r="G5" s="4"/>
      <c r="H5" s="4"/>
      <c r="I5" s="4"/>
      <c r="J5" s="4"/>
      <c r="K5" s="4"/>
      <c r="L5" s="4"/>
      <c r="M5" s="4"/>
      <c r="N5" s="4"/>
      <c r="O5" s="4"/>
      <c r="P5" s="4"/>
      <c r="Q5" s="4"/>
      <c r="R5" s="4"/>
      <c r="S5" s="32" t="s">
        <v>145</v>
      </c>
      <c r="T5" s="32" t="s">
        <v>146</v>
      </c>
      <c r="U5" s="32" t="s">
        <v>147</v>
      </c>
      <c r="V5" s="28">
        <v>1</v>
      </c>
      <c r="W5" s="18">
        <v>2</v>
      </c>
      <c r="X5" s="18">
        <v>23</v>
      </c>
      <c r="Y5" s="19">
        <f t="shared" ref="Y5:Y13" si="0">+W5/X5</f>
        <v>8.6956521739130432E-2</v>
      </c>
      <c r="Z5" s="30" t="s">
        <v>148</v>
      </c>
      <c r="AA5" s="31" t="s">
        <v>149</v>
      </c>
      <c r="AB5" s="31" t="s">
        <v>150</v>
      </c>
      <c r="AC5" s="32" t="s">
        <v>147</v>
      </c>
      <c r="AD5" s="28">
        <v>1</v>
      </c>
      <c r="AE5" s="18">
        <v>0</v>
      </c>
      <c r="AF5" s="18">
        <v>17</v>
      </c>
      <c r="AG5" s="19">
        <f t="shared" ref="AG5:AG13" si="1">+AE5/AF5</f>
        <v>0</v>
      </c>
      <c r="AH5" s="30" t="s">
        <v>151</v>
      </c>
      <c r="AI5" s="31" t="s">
        <v>149</v>
      </c>
      <c r="AJ5" s="31" t="s">
        <v>150</v>
      </c>
      <c r="AK5" s="32" t="s">
        <v>147</v>
      </c>
      <c r="AL5" s="28">
        <v>1</v>
      </c>
      <c r="AM5" s="18">
        <v>2</v>
      </c>
      <c r="AN5" s="18">
        <v>17</v>
      </c>
      <c r="AO5" s="19">
        <f t="shared" ref="AO5:AO13" si="2">+AM5/AN5</f>
        <v>0.11764705882352941</v>
      </c>
      <c r="AP5" s="30" t="s">
        <v>152</v>
      </c>
      <c r="AQ5" s="31" t="s">
        <v>153</v>
      </c>
      <c r="AR5" s="31" t="s">
        <v>154</v>
      </c>
    </row>
    <row r="6" spans="1:44" ht="108" x14ac:dyDescent="0.25">
      <c r="A6" s="85"/>
      <c r="B6" s="85"/>
      <c r="C6" s="82"/>
      <c r="D6" s="33" t="s">
        <v>155</v>
      </c>
      <c r="E6" s="32">
        <v>1</v>
      </c>
      <c r="F6" s="2" t="s">
        <v>156</v>
      </c>
      <c r="G6" s="16"/>
      <c r="H6" s="4"/>
      <c r="I6" s="4"/>
      <c r="J6" s="4"/>
      <c r="K6" s="4"/>
      <c r="L6" s="4"/>
      <c r="M6" s="4"/>
      <c r="N6" s="4"/>
      <c r="O6" s="4"/>
      <c r="P6" s="4"/>
      <c r="Q6" s="4"/>
      <c r="R6" s="4"/>
      <c r="S6" s="32" t="s">
        <v>155</v>
      </c>
      <c r="T6" s="32" t="s">
        <v>18</v>
      </c>
      <c r="U6" s="8" t="s">
        <v>157</v>
      </c>
      <c r="V6" s="28">
        <v>1</v>
      </c>
      <c r="W6" s="18">
        <v>4</v>
      </c>
      <c r="X6" s="18">
        <v>54</v>
      </c>
      <c r="Y6" s="19">
        <f t="shared" si="0"/>
        <v>7.407407407407407E-2</v>
      </c>
      <c r="Z6" s="30" t="s">
        <v>158</v>
      </c>
      <c r="AA6" s="31" t="s">
        <v>149</v>
      </c>
      <c r="AB6" s="31" t="s">
        <v>150</v>
      </c>
      <c r="AC6" s="8" t="s">
        <v>157</v>
      </c>
      <c r="AD6" s="28">
        <v>1</v>
      </c>
      <c r="AE6" s="18">
        <v>6</v>
      </c>
      <c r="AF6" s="18">
        <v>54</v>
      </c>
      <c r="AG6" s="19">
        <f t="shared" si="1"/>
        <v>0.1111111111111111</v>
      </c>
      <c r="AH6" s="30" t="s">
        <v>159</v>
      </c>
      <c r="AI6" s="31" t="s">
        <v>149</v>
      </c>
      <c r="AJ6" s="31" t="s">
        <v>150</v>
      </c>
      <c r="AK6" s="8" t="s">
        <v>157</v>
      </c>
      <c r="AL6" s="28">
        <v>1</v>
      </c>
      <c r="AM6" s="18">
        <v>11</v>
      </c>
      <c r="AN6" s="18">
        <v>49</v>
      </c>
      <c r="AO6" s="19">
        <f t="shared" si="2"/>
        <v>0.22448979591836735</v>
      </c>
      <c r="AP6" s="30" t="s">
        <v>160</v>
      </c>
      <c r="AQ6" s="31" t="s">
        <v>153</v>
      </c>
      <c r="AR6" s="31" t="s">
        <v>154</v>
      </c>
    </row>
    <row r="7" spans="1:44" ht="108" x14ac:dyDescent="0.25">
      <c r="A7" s="85"/>
      <c r="B7" s="85"/>
      <c r="C7" s="82"/>
      <c r="D7" s="33" t="s">
        <v>161</v>
      </c>
      <c r="E7" s="32">
        <v>1</v>
      </c>
      <c r="F7" s="2" t="s">
        <v>162</v>
      </c>
      <c r="G7" s="16"/>
      <c r="H7" s="4"/>
      <c r="I7" s="4"/>
      <c r="J7" s="4"/>
      <c r="K7" s="4"/>
      <c r="L7" s="4"/>
      <c r="M7" s="4"/>
      <c r="N7" s="4"/>
      <c r="O7" s="4"/>
      <c r="P7" s="4"/>
      <c r="Q7" s="4"/>
      <c r="R7" s="4"/>
      <c r="S7" s="32" t="s">
        <v>161</v>
      </c>
      <c r="T7" s="32" t="s">
        <v>18</v>
      </c>
      <c r="U7" s="8" t="s">
        <v>163</v>
      </c>
      <c r="V7" s="28">
        <v>1</v>
      </c>
      <c r="W7" s="18">
        <v>0</v>
      </c>
      <c r="X7" s="18">
        <v>8</v>
      </c>
      <c r="Y7" s="19">
        <f t="shared" si="0"/>
        <v>0</v>
      </c>
      <c r="Z7" s="30" t="s">
        <v>164</v>
      </c>
      <c r="AA7" s="31" t="s">
        <v>149</v>
      </c>
      <c r="AB7" s="31" t="s">
        <v>150</v>
      </c>
      <c r="AC7" s="8" t="s">
        <v>163</v>
      </c>
      <c r="AD7" s="28">
        <v>1</v>
      </c>
      <c r="AE7" s="18">
        <v>0</v>
      </c>
      <c r="AF7" s="18">
        <v>8</v>
      </c>
      <c r="AG7" s="19">
        <f t="shared" si="1"/>
        <v>0</v>
      </c>
      <c r="AH7" s="30" t="s">
        <v>164</v>
      </c>
      <c r="AI7" s="31" t="s">
        <v>149</v>
      </c>
      <c r="AJ7" s="31" t="s">
        <v>150</v>
      </c>
      <c r="AK7" s="8" t="s">
        <v>163</v>
      </c>
      <c r="AL7" s="28">
        <v>1</v>
      </c>
      <c r="AM7" s="18">
        <v>0</v>
      </c>
      <c r="AN7" s="18">
        <v>8</v>
      </c>
      <c r="AO7" s="19">
        <f t="shared" si="2"/>
        <v>0</v>
      </c>
      <c r="AP7" s="30" t="s">
        <v>164</v>
      </c>
      <c r="AQ7" s="31" t="s">
        <v>153</v>
      </c>
      <c r="AR7" s="31" t="s">
        <v>154</v>
      </c>
    </row>
    <row r="8" spans="1:44" ht="120" x14ac:dyDescent="0.25">
      <c r="A8" s="85"/>
      <c r="B8" s="85"/>
      <c r="C8" s="82"/>
      <c r="D8" s="33" t="s">
        <v>165</v>
      </c>
      <c r="E8" s="32">
        <v>1</v>
      </c>
      <c r="F8" s="15" t="s">
        <v>166</v>
      </c>
      <c r="G8" s="4"/>
      <c r="H8" s="4"/>
      <c r="I8" s="16"/>
      <c r="J8" s="16"/>
      <c r="K8" s="16"/>
      <c r="L8" s="16"/>
      <c r="M8" s="16"/>
      <c r="N8" s="16"/>
      <c r="O8" s="16"/>
      <c r="P8" s="16"/>
      <c r="Q8" s="16"/>
      <c r="R8" s="16"/>
      <c r="S8" s="32" t="s">
        <v>167</v>
      </c>
      <c r="T8" s="32" t="s">
        <v>13</v>
      </c>
      <c r="U8" s="8" t="s">
        <v>168</v>
      </c>
      <c r="V8" s="41">
        <v>1</v>
      </c>
      <c r="W8" s="18">
        <v>8</v>
      </c>
      <c r="X8" s="18">
        <v>8</v>
      </c>
      <c r="Y8" s="19">
        <f t="shared" si="0"/>
        <v>1</v>
      </c>
      <c r="Z8" s="30" t="s">
        <v>169</v>
      </c>
      <c r="AA8" s="31" t="s">
        <v>149</v>
      </c>
      <c r="AB8" s="31" t="s">
        <v>150</v>
      </c>
      <c r="AC8" s="8" t="s">
        <v>168</v>
      </c>
      <c r="AD8" s="41">
        <v>1</v>
      </c>
      <c r="AE8" s="18">
        <v>8</v>
      </c>
      <c r="AF8" s="18">
        <v>8</v>
      </c>
      <c r="AG8" s="19">
        <f t="shared" si="1"/>
        <v>1</v>
      </c>
      <c r="AH8" s="30" t="s">
        <v>169</v>
      </c>
      <c r="AI8" s="31" t="s">
        <v>149</v>
      </c>
      <c r="AJ8" s="31" t="s">
        <v>150</v>
      </c>
      <c r="AK8" s="8" t="s">
        <v>168</v>
      </c>
      <c r="AL8" s="41">
        <v>1</v>
      </c>
      <c r="AM8" s="18">
        <v>8</v>
      </c>
      <c r="AN8" s="18">
        <v>8</v>
      </c>
      <c r="AO8" s="19">
        <f t="shared" si="2"/>
        <v>1</v>
      </c>
      <c r="AP8" s="30" t="s">
        <v>170</v>
      </c>
      <c r="AQ8" s="31" t="s">
        <v>153</v>
      </c>
      <c r="AR8" s="31" t="s">
        <v>154</v>
      </c>
    </row>
    <row r="9" spans="1:44" ht="124.5" customHeight="1" x14ac:dyDescent="0.25">
      <c r="A9" s="85"/>
      <c r="B9" s="85"/>
      <c r="C9" s="82"/>
      <c r="D9" s="82" t="s">
        <v>171</v>
      </c>
      <c r="E9" s="42">
        <v>1</v>
      </c>
      <c r="F9" s="81" t="s">
        <v>172</v>
      </c>
      <c r="G9" s="16"/>
      <c r="H9" s="4"/>
      <c r="I9" s="4"/>
      <c r="J9" s="4"/>
      <c r="K9" s="4"/>
      <c r="L9" s="4"/>
      <c r="M9" s="4"/>
      <c r="N9" s="4"/>
      <c r="O9" s="4"/>
      <c r="P9" s="4"/>
      <c r="Q9" s="4"/>
      <c r="R9" s="4"/>
      <c r="S9" s="86" t="s">
        <v>173</v>
      </c>
      <c r="T9" s="32" t="s">
        <v>18</v>
      </c>
      <c r="U9" s="8" t="s">
        <v>174</v>
      </c>
      <c r="V9" s="41">
        <v>1</v>
      </c>
      <c r="W9" s="18">
        <v>0</v>
      </c>
      <c r="X9" s="18">
        <v>0</v>
      </c>
      <c r="Y9" s="19" t="e">
        <f t="shared" si="0"/>
        <v>#DIV/0!</v>
      </c>
      <c r="Z9" s="30" t="s">
        <v>175</v>
      </c>
      <c r="AA9" s="31" t="s">
        <v>149</v>
      </c>
      <c r="AB9" s="31" t="s">
        <v>150</v>
      </c>
      <c r="AC9" s="8" t="s">
        <v>174</v>
      </c>
      <c r="AD9" s="41">
        <v>1</v>
      </c>
      <c r="AE9" s="18">
        <v>0</v>
      </c>
      <c r="AF9" s="18">
        <v>0</v>
      </c>
      <c r="AG9" s="19" t="e">
        <f t="shared" si="1"/>
        <v>#DIV/0!</v>
      </c>
      <c r="AH9" s="30" t="s">
        <v>176</v>
      </c>
      <c r="AI9" s="31" t="s">
        <v>149</v>
      </c>
      <c r="AJ9" s="31" t="s">
        <v>150</v>
      </c>
      <c r="AK9" s="8" t="s">
        <v>174</v>
      </c>
      <c r="AL9" s="41">
        <v>1</v>
      </c>
      <c r="AM9" s="18">
        <v>0</v>
      </c>
      <c r="AN9" s="18">
        <v>0</v>
      </c>
      <c r="AO9" s="19" t="e">
        <f t="shared" si="2"/>
        <v>#DIV/0!</v>
      </c>
      <c r="AP9" s="30" t="s">
        <v>177</v>
      </c>
      <c r="AQ9" s="31" t="s">
        <v>153</v>
      </c>
      <c r="AR9" s="31" t="s">
        <v>154</v>
      </c>
    </row>
    <row r="10" spans="1:44" ht="168" x14ac:dyDescent="0.25">
      <c r="A10" s="85"/>
      <c r="B10" s="85"/>
      <c r="C10" s="82"/>
      <c r="D10" s="82"/>
      <c r="E10" s="42">
        <v>2</v>
      </c>
      <c r="F10" s="81"/>
      <c r="G10" s="16"/>
      <c r="H10" s="4"/>
      <c r="I10" s="4"/>
      <c r="J10" s="4"/>
      <c r="K10" s="4"/>
      <c r="L10" s="4"/>
      <c r="M10" s="4"/>
      <c r="N10" s="4"/>
      <c r="O10" s="4"/>
      <c r="P10" s="4"/>
      <c r="Q10" s="4"/>
      <c r="R10" s="4"/>
      <c r="S10" s="86"/>
      <c r="T10" s="32" t="s">
        <v>18</v>
      </c>
      <c r="U10" s="8" t="s">
        <v>178</v>
      </c>
      <c r="V10" s="41">
        <v>1</v>
      </c>
      <c r="W10" s="18">
        <v>0</v>
      </c>
      <c r="X10" s="18">
        <v>0</v>
      </c>
      <c r="Y10" s="19" t="e">
        <f t="shared" si="0"/>
        <v>#DIV/0!</v>
      </c>
      <c r="Z10" s="30" t="s">
        <v>179</v>
      </c>
      <c r="AA10" s="31" t="s">
        <v>149</v>
      </c>
      <c r="AB10" s="31" t="s">
        <v>150</v>
      </c>
      <c r="AC10" s="8" t="s">
        <v>178</v>
      </c>
      <c r="AD10" s="41">
        <v>1</v>
      </c>
      <c r="AE10" s="18">
        <v>0</v>
      </c>
      <c r="AF10" s="18">
        <v>0</v>
      </c>
      <c r="AG10" s="19" t="e">
        <f t="shared" si="1"/>
        <v>#DIV/0!</v>
      </c>
      <c r="AH10" s="30" t="s">
        <v>176</v>
      </c>
      <c r="AI10" s="31" t="s">
        <v>149</v>
      </c>
      <c r="AJ10" s="31" t="s">
        <v>150</v>
      </c>
      <c r="AK10" s="8" t="s">
        <v>178</v>
      </c>
      <c r="AL10" s="41">
        <v>1</v>
      </c>
      <c r="AM10" s="18">
        <v>0</v>
      </c>
      <c r="AN10" s="18">
        <v>0</v>
      </c>
      <c r="AO10" s="19" t="e">
        <f t="shared" si="2"/>
        <v>#DIV/0!</v>
      </c>
      <c r="AP10" s="30" t="s">
        <v>180</v>
      </c>
      <c r="AQ10" s="31" t="s">
        <v>153</v>
      </c>
      <c r="AR10" s="31" t="s">
        <v>154</v>
      </c>
    </row>
    <row r="11" spans="1:44" ht="168" x14ac:dyDescent="0.25">
      <c r="A11" s="85"/>
      <c r="B11" s="85"/>
      <c r="C11" s="82"/>
      <c r="D11" s="82"/>
      <c r="E11" s="42">
        <v>3</v>
      </c>
      <c r="F11" s="81"/>
      <c r="G11" s="16"/>
      <c r="H11" s="4"/>
      <c r="I11" s="4"/>
      <c r="J11" s="4"/>
      <c r="K11" s="4"/>
      <c r="L11" s="4"/>
      <c r="M11" s="4"/>
      <c r="N11" s="4"/>
      <c r="O11" s="4"/>
      <c r="P11" s="4"/>
      <c r="Q11" s="4"/>
      <c r="R11" s="4"/>
      <c r="S11" s="86"/>
      <c r="T11" s="32" t="s">
        <v>18</v>
      </c>
      <c r="U11" s="8" t="s">
        <v>181</v>
      </c>
      <c r="V11" s="41">
        <v>1</v>
      </c>
      <c r="W11" s="18">
        <v>0</v>
      </c>
      <c r="X11" s="18">
        <v>0</v>
      </c>
      <c r="Y11" s="19" t="e">
        <f t="shared" si="0"/>
        <v>#DIV/0!</v>
      </c>
      <c r="Z11" s="30" t="s">
        <v>182</v>
      </c>
      <c r="AA11" s="31" t="s">
        <v>149</v>
      </c>
      <c r="AB11" s="31" t="s">
        <v>150</v>
      </c>
      <c r="AC11" s="8" t="s">
        <v>181</v>
      </c>
      <c r="AD11" s="41">
        <v>1</v>
      </c>
      <c r="AE11" s="18">
        <v>0</v>
      </c>
      <c r="AF11" s="18">
        <v>0</v>
      </c>
      <c r="AG11" s="19" t="e">
        <f t="shared" si="1"/>
        <v>#DIV/0!</v>
      </c>
      <c r="AH11" s="30" t="s">
        <v>176</v>
      </c>
      <c r="AI11" s="31" t="s">
        <v>149</v>
      </c>
      <c r="AJ11" s="31" t="s">
        <v>150</v>
      </c>
      <c r="AK11" s="8" t="s">
        <v>181</v>
      </c>
      <c r="AL11" s="41">
        <v>1</v>
      </c>
      <c r="AM11" s="18">
        <v>0</v>
      </c>
      <c r="AN11" s="18">
        <v>0</v>
      </c>
      <c r="AO11" s="19" t="e">
        <f t="shared" si="2"/>
        <v>#DIV/0!</v>
      </c>
      <c r="AP11" s="30" t="s">
        <v>183</v>
      </c>
      <c r="AQ11" s="31" t="s">
        <v>153</v>
      </c>
      <c r="AR11" s="31" t="s">
        <v>154</v>
      </c>
    </row>
    <row r="12" spans="1:44" ht="96" x14ac:dyDescent="0.25">
      <c r="A12" s="85"/>
      <c r="B12" s="85"/>
      <c r="C12" s="82"/>
      <c r="D12" s="33" t="s">
        <v>184</v>
      </c>
      <c r="E12" s="32">
        <v>1</v>
      </c>
      <c r="F12" s="2" t="s">
        <v>185</v>
      </c>
      <c r="G12" s="16"/>
      <c r="H12" s="4"/>
      <c r="I12" s="4"/>
      <c r="J12" s="4"/>
      <c r="K12" s="4"/>
      <c r="L12" s="4"/>
      <c r="M12" s="4"/>
      <c r="N12" s="4"/>
      <c r="O12" s="4"/>
      <c r="P12" s="4"/>
      <c r="Q12" s="4"/>
      <c r="R12" s="4"/>
      <c r="S12" s="8" t="s">
        <v>186</v>
      </c>
      <c r="T12" s="32" t="s">
        <v>18</v>
      </c>
      <c r="U12" s="8" t="s">
        <v>187</v>
      </c>
      <c r="V12" s="41">
        <v>1</v>
      </c>
      <c r="W12" s="18">
        <v>0</v>
      </c>
      <c r="X12" s="18">
        <v>17</v>
      </c>
      <c r="Y12" s="19">
        <f t="shared" si="0"/>
        <v>0</v>
      </c>
      <c r="Z12" s="30" t="s">
        <v>188</v>
      </c>
      <c r="AA12" s="31" t="s">
        <v>149</v>
      </c>
      <c r="AB12" s="31" t="s">
        <v>150</v>
      </c>
      <c r="AC12" s="8" t="s">
        <v>187</v>
      </c>
      <c r="AD12" s="41">
        <v>1</v>
      </c>
      <c r="AE12" s="18">
        <v>1</v>
      </c>
      <c r="AF12" s="18">
        <v>17</v>
      </c>
      <c r="AG12" s="19">
        <f t="shared" si="1"/>
        <v>5.8823529411764705E-2</v>
      </c>
      <c r="AH12" s="30" t="s">
        <v>189</v>
      </c>
      <c r="AI12" s="31" t="s">
        <v>149</v>
      </c>
      <c r="AJ12" s="31" t="s">
        <v>150</v>
      </c>
      <c r="AK12" s="8" t="s">
        <v>190</v>
      </c>
      <c r="AL12" s="41">
        <v>1</v>
      </c>
      <c r="AM12" s="18">
        <v>0</v>
      </c>
      <c r="AN12" s="18">
        <v>17</v>
      </c>
      <c r="AO12" s="19">
        <f t="shared" si="2"/>
        <v>0</v>
      </c>
      <c r="AP12" s="30" t="s">
        <v>191</v>
      </c>
      <c r="AQ12" s="31" t="s">
        <v>153</v>
      </c>
      <c r="AR12" s="31" t="s">
        <v>154</v>
      </c>
    </row>
    <row r="13" spans="1:44" ht="96" x14ac:dyDescent="0.25">
      <c r="A13" s="85"/>
      <c r="B13" s="85"/>
      <c r="C13" s="82"/>
      <c r="D13" s="33" t="s">
        <v>192</v>
      </c>
      <c r="E13" s="32">
        <v>1</v>
      </c>
      <c r="F13" s="2" t="s">
        <v>193</v>
      </c>
      <c r="G13" s="44"/>
      <c r="H13" s="45"/>
      <c r="I13" s="45"/>
      <c r="J13" s="45"/>
      <c r="K13" s="45"/>
      <c r="L13" s="45"/>
      <c r="M13" s="7"/>
      <c r="N13" s="7"/>
      <c r="O13" s="7"/>
      <c r="P13" s="7"/>
      <c r="Q13" s="7"/>
      <c r="R13" s="7"/>
      <c r="S13" s="32" t="s">
        <v>194</v>
      </c>
      <c r="T13" s="32" t="s">
        <v>13</v>
      </c>
      <c r="U13" s="32" t="s">
        <v>195</v>
      </c>
      <c r="V13" s="41">
        <v>1</v>
      </c>
      <c r="W13" s="18">
        <v>2</v>
      </c>
      <c r="X13" s="18">
        <v>14</v>
      </c>
      <c r="Y13" s="19">
        <f t="shared" si="0"/>
        <v>0.14285714285714285</v>
      </c>
      <c r="Z13" s="30" t="s">
        <v>196</v>
      </c>
      <c r="AA13" s="31" t="s">
        <v>149</v>
      </c>
      <c r="AB13" s="31" t="s">
        <v>197</v>
      </c>
      <c r="AC13" s="32" t="s">
        <v>195</v>
      </c>
      <c r="AD13" s="41">
        <v>1</v>
      </c>
      <c r="AE13" s="18">
        <v>3</v>
      </c>
      <c r="AF13" s="18">
        <v>14</v>
      </c>
      <c r="AG13" s="19">
        <f t="shared" si="1"/>
        <v>0.21428571428571427</v>
      </c>
      <c r="AH13" s="30" t="s">
        <v>198</v>
      </c>
      <c r="AI13" s="31" t="s">
        <v>149</v>
      </c>
      <c r="AJ13" s="31" t="s">
        <v>197</v>
      </c>
      <c r="AK13" s="32" t="s">
        <v>195</v>
      </c>
      <c r="AL13" s="41">
        <v>1</v>
      </c>
      <c r="AM13" s="18">
        <v>6</v>
      </c>
      <c r="AN13" s="18">
        <v>14</v>
      </c>
      <c r="AO13" s="19">
        <f t="shared" si="2"/>
        <v>0.42857142857142855</v>
      </c>
      <c r="AP13" s="30" t="s">
        <v>199</v>
      </c>
      <c r="AQ13" s="31" t="s">
        <v>153</v>
      </c>
      <c r="AR13" s="31" t="s">
        <v>154</v>
      </c>
    </row>
  </sheetData>
  <mergeCells count="37">
    <mergeCell ref="AQ3:AQ4"/>
    <mergeCell ref="AR3:AR4"/>
    <mergeCell ref="A5:A13"/>
    <mergeCell ref="B5:B13"/>
    <mergeCell ref="C5:C13"/>
    <mergeCell ref="D9:D11"/>
    <mergeCell ref="F9:F11"/>
    <mergeCell ref="S9:S11"/>
    <mergeCell ref="AM3:AP3"/>
    <mergeCell ref="T2:T4"/>
    <mergeCell ref="U2:U4"/>
    <mergeCell ref="V2:V4"/>
    <mergeCell ref="W2:Z2"/>
    <mergeCell ref="AA2:AB2"/>
    <mergeCell ref="AC2:AC4"/>
    <mergeCell ref="A2:A4"/>
    <mergeCell ref="AQ2:AR2"/>
    <mergeCell ref="E3:E4"/>
    <mergeCell ref="F3:F4"/>
    <mergeCell ref="G3:R3"/>
    <mergeCell ref="W3:Z3"/>
    <mergeCell ref="AA3:AA4"/>
    <mergeCell ref="AB3:AB4"/>
    <mergeCell ref="AE3:AH3"/>
    <mergeCell ref="AI3:AI4"/>
    <mergeCell ref="AJ3:AJ4"/>
    <mergeCell ref="AD2:AD4"/>
    <mergeCell ref="AE2:AH2"/>
    <mergeCell ref="AI2:AJ2"/>
    <mergeCell ref="AK2:AK4"/>
    <mergeCell ref="AL2:AL4"/>
    <mergeCell ref="AM2:AP2"/>
    <mergeCell ref="B2:B4"/>
    <mergeCell ref="C2:C4"/>
    <mergeCell ref="D2:D4"/>
    <mergeCell ref="E2:R2"/>
    <mergeCell ref="S2:S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5"/>
  <sheetViews>
    <sheetView workbookViewId="0">
      <selection activeCell="A2" sqref="A2:A4"/>
    </sheetView>
  </sheetViews>
  <sheetFormatPr baseColWidth="10" defaultRowHeight="15" x14ac:dyDescent="0.25"/>
  <cols>
    <col min="5" max="5" width="6.5703125" customWidth="1"/>
    <col min="6" max="6" width="13.140625" customWidth="1"/>
    <col min="7" max="7" width="3.7109375" customWidth="1"/>
    <col min="8" max="8" width="2.7109375" customWidth="1"/>
    <col min="9" max="9" width="2.42578125" customWidth="1"/>
    <col min="10" max="10" width="3.28515625" customWidth="1"/>
    <col min="11" max="11" width="2.7109375" customWidth="1"/>
    <col min="12" max="12" width="3" customWidth="1"/>
    <col min="13" max="13" width="3.28515625" customWidth="1"/>
    <col min="14" max="14" width="2.85546875" customWidth="1"/>
    <col min="15" max="15" width="2.28515625" customWidth="1"/>
    <col min="16" max="16" width="2.7109375" customWidth="1"/>
    <col min="17" max="17" width="2.85546875" customWidth="1"/>
    <col min="18" max="18" width="3.28515625" customWidth="1"/>
    <col min="19" max="19" width="12.85546875" customWidth="1"/>
    <col min="21" max="21" width="16.85546875" customWidth="1"/>
    <col min="26" max="26" width="22.7109375" customWidth="1"/>
    <col min="29" max="29" width="16.85546875" customWidth="1"/>
    <col min="34" max="34" width="22.7109375" customWidth="1"/>
    <col min="37" max="37" width="16.85546875" customWidth="1"/>
    <col min="42" max="42" width="24.140625" customWidth="1"/>
  </cols>
  <sheetData>
    <row r="2" spans="1:44" x14ac:dyDescent="0.25">
      <c r="A2" s="73" t="s">
        <v>0</v>
      </c>
      <c r="B2" s="73" t="s">
        <v>1</v>
      </c>
      <c r="C2" s="73" t="s">
        <v>2</v>
      </c>
      <c r="D2" s="73" t="s">
        <v>3</v>
      </c>
      <c r="E2" s="80" t="s">
        <v>4</v>
      </c>
      <c r="F2" s="80"/>
      <c r="G2" s="80"/>
      <c r="H2" s="80"/>
      <c r="I2" s="80"/>
      <c r="J2" s="80"/>
      <c r="K2" s="80"/>
      <c r="L2" s="80"/>
      <c r="M2" s="80"/>
      <c r="N2" s="80"/>
      <c r="O2" s="80"/>
      <c r="P2" s="80"/>
      <c r="Q2" s="80"/>
      <c r="R2" s="80"/>
      <c r="S2" s="73" t="s">
        <v>56</v>
      </c>
      <c r="T2" s="73" t="s">
        <v>57</v>
      </c>
      <c r="U2" s="72" t="s">
        <v>58</v>
      </c>
      <c r="V2" s="73" t="s">
        <v>59</v>
      </c>
      <c r="W2" s="76" t="s">
        <v>60</v>
      </c>
      <c r="X2" s="76"/>
      <c r="Y2" s="76"/>
      <c r="Z2" s="76"/>
      <c r="AA2" s="84" t="s">
        <v>98</v>
      </c>
      <c r="AB2" s="84"/>
      <c r="AC2" s="72" t="s">
        <v>58</v>
      </c>
      <c r="AD2" s="73" t="s">
        <v>59</v>
      </c>
      <c r="AE2" s="76" t="s">
        <v>60</v>
      </c>
      <c r="AF2" s="76"/>
      <c r="AG2" s="76"/>
      <c r="AH2" s="76"/>
      <c r="AI2" s="84" t="s">
        <v>98</v>
      </c>
      <c r="AJ2" s="84"/>
      <c r="AK2" s="72" t="s">
        <v>58</v>
      </c>
      <c r="AL2" s="73" t="s">
        <v>59</v>
      </c>
      <c r="AM2" s="74" t="s">
        <v>60</v>
      </c>
      <c r="AN2" s="74"/>
      <c r="AO2" s="74"/>
      <c r="AP2" s="74"/>
      <c r="AQ2" s="84" t="s">
        <v>98</v>
      </c>
      <c r="AR2" s="84"/>
    </row>
    <row r="3" spans="1:44" x14ac:dyDescent="0.25">
      <c r="A3" s="73"/>
      <c r="B3" s="73"/>
      <c r="C3" s="73"/>
      <c r="D3" s="73"/>
      <c r="E3" s="73" t="s">
        <v>5</v>
      </c>
      <c r="F3" s="73" t="s">
        <v>6</v>
      </c>
      <c r="G3" s="78" t="s">
        <v>7</v>
      </c>
      <c r="H3" s="78"/>
      <c r="I3" s="78"/>
      <c r="J3" s="78"/>
      <c r="K3" s="78"/>
      <c r="L3" s="78"/>
      <c r="M3" s="78"/>
      <c r="N3" s="78"/>
      <c r="O3" s="78"/>
      <c r="P3" s="78"/>
      <c r="Q3" s="78"/>
      <c r="R3" s="78"/>
      <c r="S3" s="73"/>
      <c r="T3" s="73"/>
      <c r="U3" s="72"/>
      <c r="V3" s="73"/>
      <c r="W3" s="77" t="s">
        <v>200</v>
      </c>
      <c r="X3" s="77"/>
      <c r="Y3" s="77"/>
      <c r="Z3" s="77"/>
      <c r="AA3" s="83" t="s">
        <v>99</v>
      </c>
      <c r="AB3" s="83" t="s">
        <v>100</v>
      </c>
      <c r="AC3" s="72"/>
      <c r="AD3" s="73"/>
      <c r="AE3" s="77" t="s">
        <v>201</v>
      </c>
      <c r="AF3" s="77"/>
      <c r="AG3" s="77"/>
      <c r="AH3" s="77"/>
      <c r="AI3" s="83" t="s">
        <v>99</v>
      </c>
      <c r="AJ3" s="83" t="s">
        <v>100</v>
      </c>
      <c r="AK3" s="72"/>
      <c r="AL3" s="73"/>
      <c r="AM3" s="75" t="s">
        <v>202</v>
      </c>
      <c r="AN3" s="75"/>
      <c r="AO3" s="75"/>
      <c r="AP3" s="75"/>
      <c r="AQ3" s="83" t="s">
        <v>99</v>
      </c>
      <c r="AR3" s="83" t="s">
        <v>100</v>
      </c>
    </row>
    <row r="4" spans="1:44" ht="24" x14ac:dyDescent="0.25">
      <c r="A4" s="73"/>
      <c r="B4" s="73"/>
      <c r="C4" s="73"/>
      <c r="D4" s="73"/>
      <c r="E4" s="73"/>
      <c r="F4" s="73"/>
      <c r="G4" s="22">
        <v>1</v>
      </c>
      <c r="H4" s="22">
        <v>2</v>
      </c>
      <c r="I4" s="22">
        <v>3</v>
      </c>
      <c r="J4" s="22">
        <v>4</v>
      </c>
      <c r="K4" s="22">
        <v>5</v>
      </c>
      <c r="L4" s="22">
        <v>6</v>
      </c>
      <c r="M4" s="22">
        <v>7</v>
      </c>
      <c r="N4" s="22">
        <v>8</v>
      </c>
      <c r="O4" s="22">
        <v>9</v>
      </c>
      <c r="P4" s="22">
        <v>10</v>
      </c>
      <c r="Q4" s="22">
        <v>11</v>
      </c>
      <c r="R4" s="22">
        <v>12</v>
      </c>
      <c r="S4" s="73"/>
      <c r="T4" s="73"/>
      <c r="U4" s="72"/>
      <c r="V4" s="73"/>
      <c r="W4" s="34" t="s">
        <v>61</v>
      </c>
      <c r="X4" s="34" t="s">
        <v>62</v>
      </c>
      <c r="Y4" s="24" t="s">
        <v>63</v>
      </c>
      <c r="Z4" s="34" t="s">
        <v>64</v>
      </c>
      <c r="AA4" s="83"/>
      <c r="AB4" s="83"/>
      <c r="AC4" s="72"/>
      <c r="AD4" s="73"/>
      <c r="AE4" s="34" t="s">
        <v>61</v>
      </c>
      <c r="AF4" s="34" t="s">
        <v>62</v>
      </c>
      <c r="AG4" s="24" t="s">
        <v>63</v>
      </c>
      <c r="AH4" s="34" t="s">
        <v>64</v>
      </c>
      <c r="AI4" s="83"/>
      <c r="AJ4" s="83"/>
      <c r="AK4" s="72"/>
      <c r="AL4" s="73"/>
      <c r="AM4" s="34" t="s">
        <v>61</v>
      </c>
      <c r="AN4" s="34" t="s">
        <v>62</v>
      </c>
      <c r="AO4" s="24" t="s">
        <v>63</v>
      </c>
      <c r="AP4" s="34" t="s">
        <v>64</v>
      </c>
      <c r="AQ4" s="83"/>
      <c r="AR4" s="83"/>
    </row>
    <row r="5" spans="1:44" ht="204" x14ac:dyDescent="0.25">
      <c r="A5" s="33" t="s">
        <v>103</v>
      </c>
      <c r="B5" s="33" t="s">
        <v>203</v>
      </c>
      <c r="C5" s="33" t="s">
        <v>204</v>
      </c>
      <c r="D5" s="33" t="s">
        <v>37</v>
      </c>
      <c r="E5" s="32">
        <v>1</v>
      </c>
      <c r="F5" s="2" t="s">
        <v>205</v>
      </c>
      <c r="G5" s="3"/>
      <c r="H5" s="5"/>
      <c r="I5" s="5"/>
      <c r="J5" s="5"/>
      <c r="K5" s="5"/>
      <c r="L5" s="5"/>
      <c r="M5" s="6"/>
      <c r="N5" s="6"/>
      <c r="O5" s="6"/>
      <c r="P5" s="6"/>
      <c r="Q5" s="6"/>
      <c r="R5" s="7"/>
      <c r="S5" s="8" t="s">
        <v>206</v>
      </c>
      <c r="T5" s="32" t="s">
        <v>18</v>
      </c>
      <c r="U5" s="8" t="s">
        <v>187</v>
      </c>
      <c r="V5" s="41">
        <v>1</v>
      </c>
      <c r="W5" s="18">
        <v>0</v>
      </c>
      <c r="X5" s="18">
        <v>7</v>
      </c>
      <c r="Y5" s="19">
        <f t="shared" ref="Y5" si="0">+W5/X5</f>
        <v>0</v>
      </c>
      <c r="Z5" s="46" t="s">
        <v>207</v>
      </c>
      <c r="AA5" s="31" t="s">
        <v>149</v>
      </c>
      <c r="AB5" s="31" t="s">
        <v>150</v>
      </c>
      <c r="AC5" s="8" t="s">
        <v>187</v>
      </c>
      <c r="AD5" s="41">
        <v>1</v>
      </c>
      <c r="AE5" s="18">
        <v>1</v>
      </c>
      <c r="AF5" s="18">
        <v>7</v>
      </c>
      <c r="AG5" s="19">
        <f t="shared" ref="AG5" si="1">+AE5/AF5</f>
        <v>0.14285714285714285</v>
      </c>
      <c r="AH5" s="35" t="s">
        <v>208</v>
      </c>
      <c r="AI5" s="31" t="s">
        <v>149</v>
      </c>
      <c r="AJ5" s="31" t="s">
        <v>150</v>
      </c>
      <c r="AK5" s="8" t="s">
        <v>187</v>
      </c>
      <c r="AL5" s="41">
        <v>1</v>
      </c>
      <c r="AM5" s="18">
        <v>4</v>
      </c>
      <c r="AN5" s="18">
        <v>7</v>
      </c>
      <c r="AO5" s="19">
        <f t="shared" ref="AO5" si="2">+AM5/AN5</f>
        <v>0.5714285714285714</v>
      </c>
      <c r="AP5" s="35" t="s">
        <v>209</v>
      </c>
      <c r="AQ5" s="31" t="s">
        <v>210</v>
      </c>
      <c r="AR5" s="31" t="s">
        <v>154</v>
      </c>
    </row>
  </sheetData>
  <mergeCells count="31">
    <mergeCell ref="AQ3:AQ4"/>
    <mergeCell ref="AR3:AR4"/>
    <mergeCell ref="AQ2:AR2"/>
    <mergeCell ref="E3:E4"/>
    <mergeCell ref="F3:F4"/>
    <mergeCell ref="G3:R3"/>
    <mergeCell ref="W3:Z3"/>
    <mergeCell ref="AA3:AA4"/>
    <mergeCell ref="AB3:AB4"/>
    <mergeCell ref="AE3:AH3"/>
    <mergeCell ref="AI3:AI4"/>
    <mergeCell ref="AJ3:AJ4"/>
    <mergeCell ref="AD2:AD4"/>
    <mergeCell ref="AE2:AH2"/>
    <mergeCell ref="AI2:AJ2"/>
    <mergeCell ref="AK2:AK4"/>
    <mergeCell ref="AL2:AL4"/>
    <mergeCell ref="AM2:AP2"/>
    <mergeCell ref="AM3:AP3"/>
    <mergeCell ref="T2:T4"/>
    <mergeCell ref="U2:U4"/>
    <mergeCell ref="V2:V4"/>
    <mergeCell ref="W2:Z2"/>
    <mergeCell ref="AA2:AB2"/>
    <mergeCell ref="AC2:AC4"/>
    <mergeCell ref="S2:S4"/>
    <mergeCell ref="A2:A4"/>
    <mergeCell ref="B2:B4"/>
    <mergeCell ref="C2:C4"/>
    <mergeCell ref="D2:D4"/>
    <mergeCell ref="E2:R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
  <sheetViews>
    <sheetView workbookViewId="0">
      <selection activeCell="F12" sqref="F12"/>
    </sheetView>
  </sheetViews>
  <sheetFormatPr baseColWidth="10" defaultRowHeight="15" x14ac:dyDescent="0.25"/>
  <cols>
    <col min="3" max="3" width="12.140625" customWidth="1"/>
    <col min="7" max="7" width="3" customWidth="1"/>
    <col min="8" max="8" width="2.140625" customWidth="1"/>
    <col min="9" max="9" width="4.140625" customWidth="1"/>
    <col min="10" max="10" width="3.7109375" customWidth="1"/>
    <col min="11" max="11" width="3.42578125" customWidth="1"/>
    <col min="12" max="12" width="3.7109375" customWidth="1"/>
    <col min="13" max="13" width="4.7109375" customWidth="1"/>
    <col min="14" max="14" width="2.85546875" customWidth="1"/>
    <col min="15" max="15" width="2.42578125" customWidth="1"/>
    <col min="16" max="16" width="3.140625" customWidth="1"/>
    <col min="17" max="17" width="2.85546875" customWidth="1"/>
    <col min="18" max="18" width="2.7109375" customWidth="1"/>
    <col min="26" max="26" width="22.28515625" customWidth="1"/>
    <col min="34" max="34" width="22.28515625" customWidth="1"/>
    <col min="40" max="40" width="12.85546875" customWidth="1"/>
    <col min="42" max="42" width="22.7109375" bestFit="1" customWidth="1"/>
  </cols>
  <sheetData>
    <row r="1" spans="1:44" x14ac:dyDescent="0.25">
      <c r="A1" s="73" t="s">
        <v>0</v>
      </c>
      <c r="B1" s="73" t="s">
        <v>1</v>
      </c>
      <c r="C1" s="73" t="s">
        <v>2</v>
      </c>
      <c r="D1" s="73" t="s">
        <v>3</v>
      </c>
      <c r="E1" s="80" t="s">
        <v>4</v>
      </c>
      <c r="F1" s="80"/>
      <c r="G1" s="80"/>
      <c r="H1" s="80"/>
      <c r="I1" s="80"/>
      <c r="J1" s="80"/>
      <c r="K1" s="80"/>
      <c r="L1" s="80"/>
      <c r="M1" s="80"/>
      <c r="N1" s="80"/>
      <c r="O1" s="80"/>
      <c r="P1" s="80"/>
      <c r="Q1" s="80"/>
      <c r="R1" s="80"/>
      <c r="S1" s="73" t="s">
        <v>56</v>
      </c>
      <c r="T1" s="73" t="s">
        <v>57</v>
      </c>
      <c r="U1" s="72" t="s">
        <v>58</v>
      </c>
      <c r="V1" s="73" t="s">
        <v>59</v>
      </c>
      <c r="W1" s="76" t="s">
        <v>60</v>
      </c>
      <c r="X1" s="76"/>
      <c r="Y1" s="76"/>
      <c r="Z1" s="76"/>
      <c r="AA1" s="84" t="s">
        <v>98</v>
      </c>
      <c r="AB1" s="84"/>
      <c r="AC1" s="72" t="s">
        <v>58</v>
      </c>
      <c r="AD1" s="73" t="s">
        <v>59</v>
      </c>
      <c r="AE1" s="76" t="s">
        <v>60</v>
      </c>
      <c r="AF1" s="76"/>
      <c r="AG1" s="76"/>
      <c r="AH1" s="76"/>
      <c r="AI1" s="84" t="s">
        <v>98</v>
      </c>
      <c r="AJ1" s="84"/>
      <c r="AK1" s="72" t="s">
        <v>58</v>
      </c>
      <c r="AL1" s="73" t="s">
        <v>59</v>
      </c>
      <c r="AM1" s="74" t="s">
        <v>60</v>
      </c>
      <c r="AN1" s="74"/>
      <c r="AO1" s="74"/>
      <c r="AP1" s="74"/>
      <c r="AQ1" s="84" t="s">
        <v>98</v>
      </c>
      <c r="AR1" s="84"/>
    </row>
    <row r="2" spans="1:44" x14ac:dyDescent="0.25">
      <c r="A2" s="73"/>
      <c r="B2" s="73"/>
      <c r="C2" s="73"/>
      <c r="D2" s="73"/>
      <c r="E2" s="73" t="s">
        <v>5</v>
      </c>
      <c r="F2" s="73" t="s">
        <v>6</v>
      </c>
      <c r="G2" s="78" t="s">
        <v>7</v>
      </c>
      <c r="H2" s="78"/>
      <c r="I2" s="78"/>
      <c r="J2" s="78"/>
      <c r="K2" s="78"/>
      <c r="L2" s="78"/>
      <c r="M2" s="78"/>
      <c r="N2" s="78"/>
      <c r="O2" s="78"/>
      <c r="P2" s="78"/>
      <c r="Q2" s="78"/>
      <c r="R2" s="78"/>
      <c r="S2" s="73"/>
      <c r="T2" s="73"/>
      <c r="U2" s="72"/>
      <c r="V2" s="73"/>
      <c r="W2" s="77" t="s">
        <v>200</v>
      </c>
      <c r="X2" s="77"/>
      <c r="Y2" s="77"/>
      <c r="Z2" s="77"/>
      <c r="AA2" s="83" t="s">
        <v>99</v>
      </c>
      <c r="AB2" s="83" t="s">
        <v>100</v>
      </c>
      <c r="AC2" s="72"/>
      <c r="AD2" s="73"/>
      <c r="AE2" s="77" t="s">
        <v>201</v>
      </c>
      <c r="AF2" s="77"/>
      <c r="AG2" s="77"/>
      <c r="AH2" s="77"/>
      <c r="AI2" s="83" t="s">
        <v>99</v>
      </c>
      <c r="AJ2" s="83" t="s">
        <v>100</v>
      </c>
      <c r="AK2" s="72"/>
      <c r="AL2" s="73"/>
      <c r="AM2" s="75" t="s">
        <v>202</v>
      </c>
      <c r="AN2" s="75"/>
      <c r="AO2" s="75"/>
      <c r="AP2" s="75"/>
      <c r="AQ2" s="83" t="s">
        <v>99</v>
      </c>
      <c r="AR2" s="83" t="s">
        <v>100</v>
      </c>
    </row>
    <row r="3" spans="1:44" ht="24" x14ac:dyDescent="0.25">
      <c r="A3" s="73"/>
      <c r="B3" s="73"/>
      <c r="C3" s="73"/>
      <c r="D3" s="73"/>
      <c r="E3" s="73"/>
      <c r="F3" s="73"/>
      <c r="G3" s="22">
        <v>1</v>
      </c>
      <c r="H3" s="22">
        <v>2</v>
      </c>
      <c r="I3" s="22">
        <v>3</v>
      </c>
      <c r="J3" s="22">
        <v>4</v>
      </c>
      <c r="K3" s="22">
        <v>5</v>
      </c>
      <c r="L3" s="22">
        <v>6</v>
      </c>
      <c r="M3" s="22">
        <v>7</v>
      </c>
      <c r="N3" s="22">
        <v>8</v>
      </c>
      <c r="O3" s="22">
        <v>9</v>
      </c>
      <c r="P3" s="22">
        <v>10</v>
      </c>
      <c r="Q3" s="22">
        <v>11</v>
      </c>
      <c r="R3" s="22">
        <v>12</v>
      </c>
      <c r="S3" s="73"/>
      <c r="T3" s="73"/>
      <c r="U3" s="72"/>
      <c r="V3" s="73"/>
      <c r="W3" s="34" t="s">
        <v>61</v>
      </c>
      <c r="X3" s="34" t="s">
        <v>62</v>
      </c>
      <c r="Y3" s="24" t="s">
        <v>63</v>
      </c>
      <c r="Z3" s="34" t="s">
        <v>64</v>
      </c>
      <c r="AA3" s="83"/>
      <c r="AB3" s="83"/>
      <c r="AC3" s="72"/>
      <c r="AD3" s="73"/>
      <c r="AE3" s="34" t="s">
        <v>61</v>
      </c>
      <c r="AF3" s="34" t="s">
        <v>62</v>
      </c>
      <c r="AG3" s="24" t="s">
        <v>63</v>
      </c>
      <c r="AH3" s="34" t="s">
        <v>64</v>
      </c>
      <c r="AI3" s="83"/>
      <c r="AJ3" s="83"/>
      <c r="AK3" s="72"/>
      <c r="AL3" s="73"/>
      <c r="AM3" s="34" t="s">
        <v>61</v>
      </c>
      <c r="AN3" s="34" t="s">
        <v>62</v>
      </c>
      <c r="AO3" s="24" t="s">
        <v>63</v>
      </c>
      <c r="AP3" s="34" t="s">
        <v>64</v>
      </c>
      <c r="AQ3" s="83"/>
      <c r="AR3" s="83"/>
    </row>
    <row r="4" spans="1:44" ht="288" x14ac:dyDescent="0.25">
      <c r="A4" s="11" t="s">
        <v>103</v>
      </c>
      <c r="B4" s="11" t="s">
        <v>211</v>
      </c>
      <c r="C4" s="33" t="s">
        <v>212</v>
      </c>
      <c r="D4" s="33" t="s">
        <v>213</v>
      </c>
      <c r="E4" s="32">
        <v>1</v>
      </c>
      <c r="F4" s="2" t="s">
        <v>214</v>
      </c>
      <c r="G4" s="3"/>
      <c r="H4" s="3"/>
      <c r="I4" s="3"/>
      <c r="J4" s="47"/>
      <c r="K4" s="3"/>
      <c r="L4" s="3"/>
      <c r="M4" s="47"/>
      <c r="N4" s="47"/>
      <c r="O4" s="6"/>
      <c r="P4" s="6"/>
      <c r="Q4" s="6"/>
      <c r="R4" s="7"/>
      <c r="S4" s="8" t="s">
        <v>215</v>
      </c>
      <c r="T4" s="8" t="s">
        <v>18</v>
      </c>
      <c r="U4" s="8" t="s">
        <v>216</v>
      </c>
      <c r="V4" s="41">
        <v>1</v>
      </c>
      <c r="W4" s="18">
        <v>0</v>
      </c>
      <c r="X4" s="18">
        <v>0</v>
      </c>
      <c r="Y4" s="19" t="e">
        <f t="shared" ref="Y4" si="0">+W4/X4</f>
        <v>#DIV/0!</v>
      </c>
      <c r="Z4" s="48" t="s">
        <v>217</v>
      </c>
      <c r="AA4" s="31" t="s">
        <v>218</v>
      </c>
      <c r="AB4" s="31" t="s">
        <v>150</v>
      </c>
      <c r="AC4" s="8" t="s">
        <v>216</v>
      </c>
      <c r="AD4" s="41">
        <v>1</v>
      </c>
      <c r="AE4" s="18">
        <v>0</v>
      </c>
      <c r="AF4" s="18">
        <v>0</v>
      </c>
      <c r="AG4" s="19" t="e">
        <f t="shared" ref="AG4" si="1">+AE4/AF4</f>
        <v>#DIV/0!</v>
      </c>
      <c r="AH4" s="48" t="s">
        <v>219</v>
      </c>
      <c r="AI4" s="31" t="s">
        <v>218</v>
      </c>
      <c r="AJ4" s="31" t="s">
        <v>150</v>
      </c>
      <c r="AK4" s="8" t="s">
        <v>216</v>
      </c>
      <c r="AL4" s="41">
        <v>1</v>
      </c>
      <c r="AM4" s="18">
        <v>4</v>
      </c>
      <c r="AN4" s="18">
        <v>6</v>
      </c>
      <c r="AO4" s="19">
        <f>AM4/AN4</f>
        <v>0.66666666666666663</v>
      </c>
      <c r="AP4" s="48" t="s">
        <v>220</v>
      </c>
      <c r="AQ4" s="31" t="s">
        <v>221</v>
      </c>
      <c r="AR4" s="31" t="s">
        <v>154</v>
      </c>
    </row>
  </sheetData>
  <mergeCells count="31">
    <mergeCell ref="AQ2:AQ3"/>
    <mergeCell ref="AR2:AR3"/>
    <mergeCell ref="AQ1:AR1"/>
    <mergeCell ref="E2:E3"/>
    <mergeCell ref="F2:F3"/>
    <mergeCell ref="G2:R2"/>
    <mergeCell ref="W2:Z2"/>
    <mergeCell ref="AA2:AA3"/>
    <mergeCell ref="AB2:AB3"/>
    <mergeCell ref="AE2:AH2"/>
    <mergeCell ref="AI2:AI3"/>
    <mergeCell ref="AJ2:AJ3"/>
    <mergeCell ref="AD1:AD3"/>
    <mergeCell ref="AE1:AH1"/>
    <mergeCell ref="AI1:AJ1"/>
    <mergeCell ref="AK1:AK3"/>
    <mergeCell ref="AL1:AL3"/>
    <mergeCell ref="AM1:AP1"/>
    <mergeCell ref="AM2:AP2"/>
    <mergeCell ref="T1:T3"/>
    <mergeCell ref="U1:U3"/>
    <mergeCell ref="V1:V3"/>
    <mergeCell ref="W1:Z1"/>
    <mergeCell ref="AA1:AB1"/>
    <mergeCell ref="AC1:AC3"/>
    <mergeCell ref="S1:S3"/>
    <mergeCell ref="A1:A3"/>
    <mergeCell ref="B1:B3"/>
    <mergeCell ref="C1:C3"/>
    <mergeCell ref="D1:D3"/>
    <mergeCell ref="E1:R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
  <sheetViews>
    <sheetView workbookViewId="0">
      <selection sqref="A1:A3"/>
    </sheetView>
  </sheetViews>
  <sheetFormatPr baseColWidth="10" defaultRowHeight="15" x14ac:dyDescent="0.25"/>
  <cols>
    <col min="4" max="4" width="9.5703125" customWidth="1"/>
    <col min="6" max="6" width="14.28515625" customWidth="1"/>
    <col min="7" max="7" width="3" customWidth="1"/>
    <col min="8" max="8" width="4" customWidth="1"/>
    <col min="9" max="9" width="3.7109375" customWidth="1"/>
    <col min="10" max="10" width="4.42578125" customWidth="1"/>
    <col min="11" max="11" width="4.7109375" customWidth="1"/>
    <col min="12" max="12" width="5" customWidth="1"/>
    <col min="13" max="13" width="4" customWidth="1"/>
    <col min="14" max="14" width="5.140625" customWidth="1"/>
    <col min="15" max="15" width="4.140625" customWidth="1"/>
    <col min="16" max="16" width="3.140625" customWidth="1"/>
    <col min="17" max="17" width="4" customWidth="1"/>
    <col min="18" max="18" width="3.5703125" customWidth="1"/>
    <col min="21" max="21" width="12.5703125" customWidth="1"/>
    <col min="23" max="23" width="13.5703125" customWidth="1"/>
    <col min="24" max="24" width="13.42578125" customWidth="1"/>
    <col min="26" max="26" width="23.140625" customWidth="1"/>
    <col min="29" max="29" width="12.28515625" customWidth="1"/>
    <col min="31" max="31" width="13.5703125" customWidth="1"/>
    <col min="32" max="32" width="13.42578125" customWidth="1"/>
    <col min="34" max="34" width="23.140625" customWidth="1"/>
    <col min="37" max="37" width="12.28515625" customWidth="1"/>
    <col min="39" max="39" width="13.5703125" customWidth="1"/>
    <col min="40" max="40" width="13.42578125" customWidth="1"/>
    <col min="42" max="42" width="23.140625" customWidth="1"/>
    <col min="43" max="43" width="13.7109375" customWidth="1"/>
  </cols>
  <sheetData>
    <row r="1" spans="1:44" ht="15.75" customHeight="1" x14ac:dyDescent="0.25">
      <c r="A1" s="73" t="s">
        <v>0</v>
      </c>
      <c r="B1" s="73" t="s">
        <v>1</v>
      </c>
      <c r="C1" s="73" t="s">
        <v>2</v>
      </c>
      <c r="D1" s="73" t="s">
        <v>3</v>
      </c>
      <c r="E1" s="80" t="s">
        <v>4</v>
      </c>
      <c r="F1" s="80"/>
      <c r="G1" s="80"/>
      <c r="H1" s="80"/>
      <c r="I1" s="80"/>
      <c r="J1" s="80"/>
      <c r="K1" s="80"/>
      <c r="L1" s="80"/>
      <c r="M1" s="80"/>
      <c r="N1" s="80"/>
      <c r="O1" s="80"/>
      <c r="P1" s="80"/>
      <c r="Q1" s="80"/>
      <c r="R1" s="80"/>
      <c r="S1" s="73" t="s">
        <v>56</v>
      </c>
      <c r="T1" s="73" t="s">
        <v>57</v>
      </c>
      <c r="U1" s="72" t="s">
        <v>58</v>
      </c>
      <c r="V1" s="73" t="s">
        <v>59</v>
      </c>
      <c r="W1" s="76" t="s">
        <v>60</v>
      </c>
      <c r="X1" s="76"/>
      <c r="Y1" s="76"/>
      <c r="Z1" s="76"/>
      <c r="AA1" s="84" t="s">
        <v>98</v>
      </c>
      <c r="AB1" s="84"/>
      <c r="AC1" s="72" t="s">
        <v>58</v>
      </c>
      <c r="AD1" s="73" t="s">
        <v>59</v>
      </c>
      <c r="AE1" s="76" t="s">
        <v>60</v>
      </c>
      <c r="AF1" s="76"/>
      <c r="AG1" s="76"/>
      <c r="AH1" s="76"/>
      <c r="AI1" s="84" t="s">
        <v>98</v>
      </c>
      <c r="AJ1" s="84"/>
      <c r="AK1" s="72" t="s">
        <v>58</v>
      </c>
      <c r="AL1" s="73" t="s">
        <v>59</v>
      </c>
      <c r="AM1" s="74" t="s">
        <v>60</v>
      </c>
      <c r="AN1" s="74"/>
      <c r="AO1" s="74"/>
      <c r="AP1" s="74"/>
      <c r="AQ1" s="84" t="s">
        <v>98</v>
      </c>
      <c r="AR1" s="84"/>
    </row>
    <row r="2" spans="1:44" ht="15" customHeight="1" x14ac:dyDescent="0.25">
      <c r="A2" s="73"/>
      <c r="B2" s="73"/>
      <c r="C2" s="73"/>
      <c r="D2" s="73"/>
      <c r="E2" s="73" t="s">
        <v>5</v>
      </c>
      <c r="F2" s="73" t="s">
        <v>6</v>
      </c>
      <c r="G2" s="78" t="s">
        <v>7</v>
      </c>
      <c r="H2" s="78"/>
      <c r="I2" s="78"/>
      <c r="J2" s="78"/>
      <c r="K2" s="78"/>
      <c r="L2" s="78"/>
      <c r="M2" s="78"/>
      <c r="N2" s="78"/>
      <c r="O2" s="78"/>
      <c r="P2" s="78"/>
      <c r="Q2" s="78"/>
      <c r="R2" s="78"/>
      <c r="S2" s="73"/>
      <c r="T2" s="73"/>
      <c r="U2" s="72"/>
      <c r="V2" s="73"/>
      <c r="W2" s="77" t="s">
        <v>65</v>
      </c>
      <c r="X2" s="77"/>
      <c r="Y2" s="77"/>
      <c r="Z2" s="77"/>
      <c r="AA2" s="83" t="s">
        <v>99</v>
      </c>
      <c r="AB2" s="83" t="s">
        <v>100</v>
      </c>
      <c r="AC2" s="72"/>
      <c r="AD2" s="73"/>
      <c r="AE2" s="77" t="s">
        <v>67</v>
      </c>
      <c r="AF2" s="77"/>
      <c r="AG2" s="77"/>
      <c r="AH2" s="77"/>
      <c r="AI2" s="83" t="s">
        <v>99</v>
      </c>
      <c r="AJ2" s="83" t="s">
        <v>100</v>
      </c>
      <c r="AK2" s="72"/>
      <c r="AL2" s="73"/>
      <c r="AM2" s="75" t="s">
        <v>84</v>
      </c>
      <c r="AN2" s="75"/>
      <c r="AO2" s="75"/>
      <c r="AP2" s="75"/>
      <c r="AQ2" s="83" t="s">
        <v>99</v>
      </c>
      <c r="AR2" s="83" t="s">
        <v>100</v>
      </c>
    </row>
    <row r="3" spans="1:44" ht="24" x14ac:dyDescent="0.25">
      <c r="A3" s="73"/>
      <c r="B3" s="73"/>
      <c r="C3" s="73"/>
      <c r="D3" s="73"/>
      <c r="E3" s="73"/>
      <c r="F3" s="73"/>
      <c r="G3" s="22">
        <v>1</v>
      </c>
      <c r="H3" s="22">
        <v>2</v>
      </c>
      <c r="I3" s="22">
        <v>3</v>
      </c>
      <c r="J3" s="22">
        <v>4</v>
      </c>
      <c r="K3" s="22">
        <v>5</v>
      </c>
      <c r="L3" s="22">
        <v>6</v>
      </c>
      <c r="M3" s="22">
        <v>7</v>
      </c>
      <c r="N3" s="22">
        <v>8</v>
      </c>
      <c r="O3" s="22">
        <v>9</v>
      </c>
      <c r="P3" s="22">
        <v>10</v>
      </c>
      <c r="Q3" s="22">
        <v>11</v>
      </c>
      <c r="R3" s="22">
        <v>12</v>
      </c>
      <c r="S3" s="73"/>
      <c r="T3" s="73"/>
      <c r="U3" s="72"/>
      <c r="V3" s="73"/>
      <c r="W3" s="34" t="s">
        <v>61</v>
      </c>
      <c r="X3" s="34" t="s">
        <v>62</v>
      </c>
      <c r="Y3" s="24" t="s">
        <v>63</v>
      </c>
      <c r="Z3" s="34" t="s">
        <v>64</v>
      </c>
      <c r="AA3" s="83"/>
      <c r="AB3" s="83"/>
      <c r="AC3" s="72"/>
      <c r="AD3" s="73"/>
      <c r="AE3" s="34" t="s">
        <v>61</v>
      </c>
      <c r="AF3" s="34" t="s">
        <v>62</v>
      </c>
      <c r="AG3" s="24" t="s">
        <v>63</v>
      </c>
      <c r="AH3" s="34" t="s">
        <v>64</v>
      </c>
      <c r="AI3" s="83"/>
      <c r="AJ3" s="83"/>
      <c r="AK3" s="72"/>
      <c r="AL3" s="73"/>
      <c r="AM3" s="34" t="s">
        <v>61</v>
      </c>
      <c r="AN3" s="34" t="s">
        <v>62</v>
      </c>
      <c r="AO3" s="24" t="s">
        <v>63</v>
      </c>
      <c r="AP3" s="34" t="s">
        <v>64</v>
      </c>
      <c r="AQ3" s="83"/>
      <c r="AR3" s="83"/>
    </row>
    <row r="4" spans="1:44" ht="132" x14ac:dyDescent="0.25">
      <c r="A4" s="87" t="s">
        <v>103</v>
      </c>
      <c r="B4" s="87" t="s">
        <v>222</v>
      </c>
      <c r="C4" s="82" t="s">
        <v>223</v>
      </c>
      <c r="D4" s="33" t="s">
        <v>37</v>
      </c>
      <c r="E4" s="32">
        <v>1</v>
      </c>
      <c r="F4" s="2" t="s">
        <v>224</v>
      </c>
      <c r="G4" s="4"/>
      <c r="H4" s="4"/>
      <c r="I4" s="4"/>
      <c r="J4" s="4"/>
      <c r="K4" s="4"/>
      <c r="L4" s="4"/>
      <c r="M4" s="4"/>
      <c r="N4" s="4"/>
      <c r="O4" s="4"/>
      <c r="P4" s="4"/>
      <c r="Q4" s="4"/>
      <c r="R4" s="4"/>
      <c r="S4" s="8" t="s">
        <v>225</v>
      </c>
      <c r="T4" s="8" t="s">
        <v>18</v>
      </c>
      <c r="U4" s="9" t="s">
        <v>226</v>
      </c>
      <c r="V4" s="28">
        <v>1</v>
      </c>
      <c r="W4" s="18" t="s">
        <v>227</v>
      </c>
      <c r="X4" s="18" t="s">
        <v>227</v>
      </c>
      <c r="Y4" s="19" t="e">
        <f t="shared" ref="Y4:Y5" si="0">+W4/X4</f>
        <v>#VALUE!</v>
      </c>
      <c r="Z4" s="30" t="s">
        <v>228</v>
      </c>
      <c r="AA4" s="31" t="s">
        <v>229</v>
      </c>
      <c r="AB4" s="31" t="s">
        <v>197</v>
      </c>
      <c r="AC4" s="9" t="s">
        <v>226</v>
      </c>
      <c r="AD4" s="28">
        <v>1</v>
      </c>
      <c r="AE4" s="18" t="s">
        <v>227</v>
      </c>
      <c r="AF4" s="18" t="s">
        <v>227</v>
      </c>
      <c r="AG4" s="19" t="e">
        <f t="shared" ref="AG4:AG5" si="1">+AE4/AF4</f>
        <v>#VALUE!</v>
      </c>
      <c r="AH4" s="49" t="s">
        <v>228</v>
      </c>
      <c r="AI4" s="31" t="s">
        <v>229</v>
      </c>
      <c r="AJ4" s="31" t="s">
        <v>197</v>
      </c>
      <c r="AK4" s="9" t="s">
        <v>226</v>
      </c>
      <c r="AL4" s="28">
        <v>1</v>
      </c>
      <c r="AM4" s="18" t="s">
        <v>227</v>
      </c>
      <c r="AN4" s="18" t="s">
        <v>227</v>
      </c>
      <c r="AO4" s="19" t="e">
        <f t="shared" ref="AO4:AO5" si="2">+AM4/AN4</f>
        <v>#VALUE!</v>
      </c>
      <c r="AP4" s="49" t="s">
        <v>228</v>
      </c>
      <c r="AQ4" s="31" t="s">
        <v>230</v>
      </c>
      <c r="AR4" s="31" t="s">
        <v>231</v>
      </c>
    </row>
    <row r="5" spans="1:44" ht="84" x14ac:dyDescent="0.25">
      <c r="A5" s="87"/>
      <c r="B5" s="87"/>
      <c r="C5" s="82"/>
      <c r="D5" s="33" t="s">
        <v>232</v>
      </c>
      <c r="E5" s="32">
        <v>2</v>
      </c>
      <c r="F5" s="2" t="s">
        <v>233</v>
      </c>
      <c r="G5" s="4"/>
      <c r="H5" s="4"/>
      <c r="I5" s="4"/>
      <c r="J5" s="4"/>
      <c r="K5" s="4"/>
      <c r="L5" s="4"/>
      <c r="M5" s="4"/>
      <c r="N5" s="4"/>
      <c r="O5" s="4"/>
      <c r="P5" s="4"/>
      <c r="Q5" s="4"/>
      <c r="R5" s="4"/>
      <c r="S5" s="8" t="s">
        <v>234</v>
      </c>
      <c r="T5" s="8" t="s">
        <v>40</v>
      </c>
      <c r="U5" s="9" t="s">
        <v>235</v>
      </c>
      <c r="V5" s="28">
        <v>1</v>
      </c>
      <c r="W5" s="18" t="s">
        <v>227</v>
      </c>
      <c r="X5" s="18" t="s">
        <v>227</v>
      </c>
      <c r="Y5" s="19" t="e">
        <f t="shared" si="0"/>
        <v>#VALUE!</v>
      </c>
      <c r="Z5" s="30" t="s">
        <v>236</v>
      </c>
      <c r="AA5" s="31" t="s">
        <v>229</v>
      </c>
      <c r="AB5" s="31" t="s">
        <v>197</v>
      </c>
      <c r="AC5" s="9" t="s">
        <v>235</v>
      </c>
      <c r="AD5" s="28">
        <v>1</v>
      </c>
      <c r="AE5" s="18" t="s">
        <v>227</v>
      </c>
      <c r="AF5" s="18" t="s">
        <v>227</v>
      </c>
      <c r="AG5" s="19" t="e">
        <f t="shared" si="1"/>
        <v>#VALUE!</v>
      </c>
      <c r="AH5" s="49" t="s">
        <v>236</v>
      </c>
      <c r="AI5" s="31" t="s">
        <v>229</v>
      </c>
      <c r="AJ5" s="31" t="s">
        <v>197</v>
      </c>
      <c r="AK5" s="9" t="s">
        <v>235</v>
      </c>
      <c r="AL5" s="28">
        <v>1</v>
      </c>
      <c r="AM5" s="18" t="s">
        <v>227</v>
      </c>
      <c r="AN5" s="18" t="s">
        <v>227</v>
      </c>
      <c r="AO5" s="19" t="e">
        <f t="shared" si="2"/>
        <v>#VALUE!</v>
      </c>
      <c r="AP5" s="49" t="s">
        <v>236</v>
      </c>
      <c r="AQ5" s="31" t="s">
        <v>230</v>
      </c>
      <c r="AR5" s="31" t="s">
        <v>231</v>
      </c>
    </row>
  </sheetData>
  <mergeCells count="34">
    <mergeCell ref="C1:C3"/>
    <mergeCell ref="D1:D3"/>
    <mergeCell ref="AL1:AL3"/>
    <mergeCell ref="AM1:AP1"/>
    <mergeCell ref="AQ2:AQ3"/>
    <mergeCell ref="AR2:AR3"/>
    <mergeCell ref="A4:A5"/>
    <mergeCell ref="B4:B5"/>
    <mergeCell ref="C4:C5"/>
    <mergeCell ref="AM2:AP2"/>
    <mergeCell ref="T1:T3"/>
    <mergeCell ref="U1:U3"/>
    <mergeCell ref="V1:V3"/>
    <mergeCell ref="W1:Z1"/>
    <mergeCell ref="AA1:AB1"/>
    <mergeCell ref="AC1:AC3"/>
    <mergeCell ref="A1:A3"/>
    <mergeCell ref="B1:B3"/>
    <mergeCell ref="E1:R1"/>
    <mergeCell ref="S1:S3"/>
    <mergeCell ref="AQ1:AR1"/>
    <mergeCell ref="E2:E3"/>
    <mergeCell ref="F2:F3"/>
    <mergeCell ref="G2:R2"/>
    <mergeCell ref="W2:Z2"/>
    <mergeCell ref="AA2:AA3"/>
    <mergeCell ref="AB2:AB3"/>
    <mergeCell ref="AE2:AH2"/>
    <mergeCell ref="AI2:AI3"/>
    <mergeCell ref="AJ2:AJ3"/>
    <mergeCell ref="AD1:AD3"/>
    <mergeCell ref="AE1:AH1"/>
    <mergeCell ref="AI1:AJ1"/>
    <mergeCell ref="AK1:AK3"/>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
  <sheetViews>
    <sheetView workbookViewId="0">
      <selection sqref="A1:A3"/>
    </sheetView>
  </sheetViews>
  <sheetFormatPr baseColWidth="10" defaultRowHeight="15" x14ac:dyDescent="0.25"/>
  <cols>
    <col min="7" max="18" width="2.7109375" customWidth="1"/>
    <col min="26" max="26" width="24.140625" customWidth="1"/>
    <col min="32" max="32" width="12.140625" customWidth="1"/>
    <col min="34" max="34" width="24.140625" customWidth="1"/>
    <col min="37" max="37" width="16.5703125" customWidth="1"/>
    <col min="40" max="40" width="12.140625" customWidth="1"/>
    <col min="42" max="42" width="24.140625" customWidth="1"/>
  </cols>
  <sheetData>
    <row r="1" spans="1:44" x14ac:dyDescent="0.25">
      <c r="A1" s="73" t="s">
        <v>0</v>
      </c>
      <c r="B1" s="73" t="s">
        <v>1</v>
      </c>
      <c r="C1" s="73" t="s">
        <v>2</v>
      </c>
      <c r="D1" s="73" t="s">
        <v>3</v>
      </c>
      <c r="E1" s="80" t="s">
        <v>4</v>
      </c>
      <c r="F1" s="80"/>
      <c r="G1" s="80"/>
      <c r="H1" s="80"/>
      <c r="I1" s="80"/>
      <c r="J1" s="80"/>
      <c r="K1" s="80"/>
      <c r="L1" s="80"/>
      <c r="M1" s="80"/>
      <c r="N1" s="80"/>
      <c r="O1" s="80"/>
      <c r="P1" s="80"/>
      <c r="Q1" s="80"/>
      <c r="R1" s="80"/>
      <c r="S1" s="73" t="s">
        <v>56</v>
      </c>
      <c r="T1" s="73" t="s">
        <v>57</v>
      </c>
      <c r="U1" s="72" t="s">
        <v>58</v>
      </c>
      <c r="V1" s="73" t="s">
        <v>59</v>
      </c>
      <c r="W1" s="76" t="s">
        <v>60</v>
      </c>
      <c r="X1" s="76"/>
      <c r="Y1" s="76"/>
      <c r="Z1" s="76"/>
      <c r="AA1" s="84" t="s">
        <v>98</v>
      </c>
      <c r="AB1" s="84"/>
      <c r="AC1" s="72" t="s">
        <v>58</v>
      </c>
      <c r="AD1" s="73" t="s">
        <v>59</v>
      </c>
      <c r="AE1" s="76" t="s">
        <v>60</v>
      </c>
      <c r="AF1" s="76"/>
      <c r="AG1" s="76"/>
      <c r="AH1" s="76"/>
      <c r="AI1" s="84" t="s">
        <v>98</v>
      </c>
      <c r="AJ1" s="84"/>
      <c r="AK1" s="72" t="s">
        <v>58</v>
      </c>
      <c r="AL1" s="73" t="s">
        <v>59</v>
      </c>
      <c r="AM1" s="74" t="s">
        <v>60</v>
      </c>
      <c r="AN1" s="74"/>
      <c r="AO1" s="74"/>
      <c r="AP1" s="74"/>
      <c r="AQ1" s="84" t="s">
        <v>98</v>
      </c>
      <c r="AR1" s="84"/>
    </row>
    <row r="2" spans="1:44" x14ac:dyDescent="0.25">
      <c r="A2" s="73"/>
      <c r="B2" s="73"/>
      <c r="C2" s="73"/>
      <c r="D2" s="73"/>
      <c r="E2" s="73" t="s">
        <v>5</v>
      </c>
      <c r="F2" s="73" t="s">
        <v>6</v>
      </c>
      <c r="G2" s="78" t="s">
        <v>7</v>
      </c>
      <c r="H2" s="78"/>
      <c r="I2" s="78"/>
      <c r="J2" s="78"/>
      <c r="K2" s="78"/>
      <c r="L2" s="78"/>
      <c r="M2" s="78"/>
      <c r="N2" s="78"/>
      <c r="O2" s="78"/>
      <c r="P2" s="78"/>
      <c r="Q2" s="78"/>
      <c r="R2" s="78"/>
      <c r="S2" s="73"/>
      <c r="T2" s="73"/>
      <c r="U2" s="72"/>
      <c r="V2" s="73"/>
      <c r="W2" s="77" t="s">
        <v>65</v>
      </c>
      <c r="X2" s="77"/>
      <c r="Y2" s="77"/>
      <c r="Z2" s="77"/>
      <c r="AA2" s="83" t="s">
        <v>99</v>
      </c>
      <c r="AB2" s="83" t="s">
        <v>100</v>
      </c>
      <c r="AC2" s="72"/>
      <c r="AD2" s="73"/>
      <c r="AE2" s="77" t="s">
        <v>67</v>
      </c>
      <c r="AF2" s="77"/>
      <c r="AG2" s="77"/>
      <c r="AH2" s="77"/>
      <c r="AI2" s="83" t="s">
        <v>99</v>
      </c>
      <c r="AJ2" s="83" t="s">
        <v>100</v>
      </c>
      <c r="AK2" s="72"/>
      <c r="AL2" s="73"/>
      <c r="AM2" s="75" t="s">
        <v>84</v>
      </c>
      <c r="AN2" s="75"/>
      <c r="AO2" s="75"/>
      <c r="AP2" s="75"/>
      <c r="AQ2" s="83" t="s">
        <v>99</v>
      </c>
      <c r="AR2" s="83" t="s">
        <v>100</v>
      </c>
    </row>
    <row r="3" spans="1:44" ht="24" x14ac:dyDescent="0.25">
      <c r="A3" s="73"/>
      <c r="B3" s="73"/>
      <c r="C3" s="73"/>
      <c r="D3" s="73"/>
      <c r="E3" s="73"/>
      <c r="F3" s="73"/>
      <c r="G3" s="22">
        <v>1</v>
      </c>
      <c r="H3" s="22">
        <v>2</v>
      </c>
      <c r="I3" s="22">
        <v>3</v>
      </c>
      <c r="J3" s="22">
        <v>4</v>
      </c>
      <c r="K3" s="22">
        <v>5</v>
      </c>
      <c r="L3" s="22">
        <v>6</v>
      </c>
      <c r="M3" s="22">
        <v>7</v>
      </c>
      <c r="N3" s="22">
        <v>8</v>
      </c>
      <c r="O3" s="22">
        <v>9</v>
      </c>
      <c r="P3" s="22">
        <v>10</v>
      </c>
      <c r="Q3" s="22">
        <v>11</v>
      </c>
      <c r="R3" s="22">
        <v>12</v>
      </c>
      <c r="S3" s="73"/>
      <c r="T3" s="73"/>
      <c r="U3" s="72"/>
      <c r="V3" s="73"/>
      <c r="W3" s="34" t="s">
        <v>61</v>
      </c>
      <c r="X3" s="34" t="s">
        <v>62</v>
      </c>
      <c r="Y3" s="24" t="s">
        <v>63</v>
      </c>
      <c r="Z3" s="34" t="s">
        <v>64</v>
      </c>
      <c r="AA3" s="83"/>
      <c r="AB3" s="83"/>
      <c r="AC3" s="72"/>
      <c r="AD3" s="73"/>
      <c r="AE3" s="34" t="s">
        <v>61</v>
      </c>
      <c r="AF3" s="34" t="s">
        <v>62</v>
      </c>
      <c r="AG3" s="24" t="s">
        <v>63</v>
      </c>
      <c r="AH3" s="34" t="s">
        <v>64</v>
      </c>
      <c r="AI3" s="83"/>
      <c r="AJ3" s="83"/>
      <c r="AK3" s="72"/>
      <c r="AL3" s="73"/>
      <c r="AM3" s="34" t="s">
        <v>61</v>
      </c>
      <c r="AN3" s="34" t="s">
        <v>62</v>
      </c>
      <c r="AO3" s="24" t="s">
        <v>63</v>
      </c>
      <c r="AP3" s="34" t="s">
        <v>64</v>
      </c>
      <c r="AQ3" s="83"/>
      <c r="AR3" s="83"/>
    </row>
    <row r="4" spans="1:44" ht="180" x14ac:dyDescent="0.25">
      <c r="A4" s="88" t="s">
        <v>103</v>
      </c>
      <c r="B4" s="88" t="s">
        <v>237</v>
      </c>
      <c r="C4" s="82" t="s">
        <v>238</v>
      </c>
      <c r="D4" s="33" t="s">
        <v>239</v>
      </c>
      <c r="E4" s="32">
        <v>1</v>
      </c>
      <c r="F4" s="50" t="s">
        <v>240</v>
      </c>
      <c r="G4" s="5"/>
      <c r="H4" s="5"/>
      <c r="I4" s="51"/>
      <c r="J4" s="51"/>
      <c r="K4" s="51"/>
      <c r="L4" s="51"/>
      <c r="M4" s="52"/>
      <c r="N4" s="52"/>
      <c r="O4" s="52"/>
      <c r="P4" s="52"/>
      <c r="Q4" s="52"/>
      <c r="R4" s="53"/>
      <c r="S4" s="8" t="s">
        <v>241</v>
      </c>
      <c r="T4" s="8" t="s">
        <v>18</v>
      </c>
      <c r="U4" s="9" t="s">
        <v>242</v>
      </c>
      <c r="V4" s="32">
        <v>1</v>
      </c>
      <c r="W4" s="18">
        <v>1</v>
      </c>
      <c r="X4" s="18">
        <v>1</v>
      </c>
      <c r="Y4" s="19">
        <f t="shared" ref="Y4:Y10" si="0">+W4/X4</f>
        <v>1</v>
      </c>
      <c r="Z4" s="54" t="s">
        <v>243</v>
      </c>
      <c r="AA4" s="31" t="s">
        <v>244</v>
      </c>
      <c r="AB4" s="31" t="s">
        <v>245</v>
      </c>
      <c r="AC4" s="9" t="s">
        <v>242</v>
      </c>
      <c r="AD4" s="32">
        <v>1</v>
      </c>
      <c r="AE4" s="18" t="s">
        <v>227</v>
      </c>
      <c r="AF4" s="18" t="s">
        <v>227</v>
      </c>
      <c r="AG4" s="19" t="s">
        <v>227</v>
      </c>
      <c r="AH4" s="30" t="s">
        <v>246</v>
      </c>
      <c r="AI4" s="31" t="s">
        <v>244</v>
      </c>
      <c r="AJ4" s="31" t="s">
        <v>245</v>
      </c>
      <c r="AK4" s="9" t="s">
        <v>242</v>
      </c>
      <c r="AL4" s="32">
        <v>1</v>
      </c>
      <c r="AM4" s="18" t="s">
        <v>227</v>
      </c>
      <c r="AN4" s="18" t="s">
        <v>227</v>
      </c>
      <c r="AO4" s="19" t="s">
        <v>227</v>
      </c>
      <c r="AP4" s="30" t="s">
        <v>247</v>
      </c>
      <c r="AQ4" s="31" t="s">
        <v>244</v>
      </c>
      <c r="AR4" s="31" t="s">
        <v>245</v>
      </c>
    </row>
    <row r="5" spans="1:44" ht="132" x14ac:dyDescent="0.25">
      <c r="A5" s="88"/>
      <c r="B5" s="88"/>
      <c r="C5" s="82"/>
      <c r="D5" s="33" t="s">
        <v>239</v>
      </c>
      <c r="E5" s="32">
        <v>2</v>
      </c>
      <c r="F5" s="2" t="s">
        <v>248</v>
      </c>
      <c r="G5" s="51"/>
      <c r="H5" s="51"/>
      <c r="I5" s="5"/>
      <c r="J5" s="12"/>
      <c r="K5" s="12"/>
      <c r="L5" s="5"/>
      <c r="M5" s="13"/>
      <c r="N5" s="5"/>
      <c r="O5" s="13"/>
      <c r="P5" s="13"/>
      <c r="Q5" s="13"/>
      <c r="R5" s="5"/>
      <c r="S5" s="8" t="s">
        <v>241</v>
      </c>
      <c r="T5" s="8" t="s">
        <v>18</v>
      </c>
      <c r="U5" s="9" t="s">
        <v>249</v>
      </c>
      <c r="V5" s="9">
        <v>1</v>
      </c>
      <c r="W5" s="18" t="s">
        <v>227</v>
      </c>
      <c r="X5" s="18" t="s">
        <v>227</v>
      </c>
      <c r="Y5" s="19" t="s">
        <v>227</v>
      </c>
      <c r="Z5" s="54" t="s">
        <v>250</v>
      </c>
      <c r="AA5" s="31" t="s">
        <v>244</v>
      </c>
      <c r="AB5" s="31" t="s">
        <v>251</v>
      </c>
      <c r="AC5" s="9" t="s">
        <v>249</v>
      </c>
      <c r="AD5" s="9">
        <v>1</v>
      </c>
      <c r="AE5" s="18" t="s">
        <v>227</v>
      </c>
      <c r="AF5" s="18" t="s">
        <v>227</v>
      </c>
      <c r="AG5" s="19" t="s">
        <v>227</v>
      </c>
      <c r="AH5" s="30" t="s">
        <v>252</v>
      </c>
      <c r="AI5" s="31" t="s">
        <v>244</v>
      </c>
      <c r="AJ5" s="31" t="s">
        <v>251</v>
      </c>
      <c r="AK5" s="9" t="s">
        <v>249</v>
      </c>
      <c r="AL5" s="9">
        <v>1</v>
      </c>
      <c r="AM5" s="18">
        <v>1</v>
      </c>
      <c r="AN5" s="18">
        <v>1</v>
      </c>
      <c r="AO5" s="19">
        <f>AM5/AN5</f>
        <v>1</v>
      </c>
      <c r="AP5" s="30" t="s">
        <v>253</v>
      </c>
      <c r="AQ5" s="31" t="s">
        <v>244</v>
      </c>
      <c r="AR5" s="31" t="s">
        <v>251</v>
      </c>
    </row>
    <row r="6" spans="1:44" ht="132" x14ac:dyDescent="0.25">
      <c r="A6" s="88"/>
      <c r="B6" s="88"/>
      <c r="C6" s="82"/>
      <c r="D6" s="33" t="s">
        <v>239</v>
      </c>
      <c r="E6" s="32">
        <v>3</v>
      </c>
      <c r="F6" s="2" t="s">
        <v>254</v>
      </c>
      <c r="G6" s="51"/>
      <c r="H6" s="51"/>
      <c r="I6" s="3"/>
      <c r="J6" s="51"/>
      <c r="K6" s="51"/>
      <c r="L6" s="3"/>
      <c r="M6" s="13"/>
      <c r="N6" s="5"/>
      <c r="O6" s="13"/>
      <c r="P6" s="13"/>
      <c r="Q6" s="52"/>
      <c r="R6" s="3"/>
      <c r="S6" s="8" t="s">
        <v>241</v>
      </c>
      <c r="T6" s="8" t="s">
        <v>18</v>
      </c>
      <c r="U6" s="9" t="s">
        <v>255</v>
      </c>
      <c r="V6" s="9">
        <v>1</v>
      </c>
      <c r="W6" s="18" t="s">
        <v>227</v>
      </c>
      <c r="X6" s="18" t="s">
        <v>227</v>
      </c>
      <c r="Y6" s="19" t="s">
        <v>227</v>
      </c>
      <c r="Z6" s="54" t="s">
        <v>256</v>
      </c>
      <c r="AA6" s="31" t="s">
        <v>244</v>
      </c>
      <c r="AB6" s="31" t="s">
        <v>251</v>
      </c>
      <c r="AC6" s="9" t="s">
        <v>255</v>
      </c>
      <c r="AD6" s="9">
        <v>1</v>
      </c>
      <c r="AE6" s="18" t="s">
        <v>227</v>
      </c>
      <c r="AF6" s="18" t="s">
        <v>227</v>
      </c>
      <c r="AG6" s="19" t="s">
        <v>227</v>
      </c>
      <c r="AH6" s="30" t="s">
        <v>257</v>
      </c>
      <c r="AI6" s="31" t="s">
        <v>244</v>
      </c>
      <c r="AJ6" s="31" t="s">
        <v>251</v>
      </c>
      <c r="AK6" s="9" t="s">
        <v>255</v>
      </c>
      <c r="AL6" s="9">
        <v>1</v>
      </c>
      <c r="AM6" s="18">
        <v>1</v>
      </c>
      <c r="AN6" s="18">
        <v>1</v>
      </c>
      <c r="AO6" s="19">
        <f>AM6/AN6</f>
        <v>1</v>
      </c>
      <c r="AP6" s="30" t="s">
        <v>258</v>
      </c>
      <c r="AQ6" s="31" t="s">
        <v>244</v>
      </c>
      <c r="AR6" s="31" t="s">
        <v>251</v>
      </c>
    </row>
    <row r="7" spans="1:44" ht="180" x14ac:dyDescent="0.25">
      <c r="A7" s="88"/>
      <c r="B7" s="88"/>
      <c r="C7" s="82"/>
      <c r="D7" s="33" t="s">
        <v>239</v>
      </c>
      <c r="E7" s="32">
        <v>4</v>
      </c>
      <c r="F7" s="50" t="s">
        <v>259</v>
      </c>
      <c r="G7" s="55"/>
      <c r="H7" s="4"/>
      <c r="I7" s="55"/>
      <c r="J7" s="56"/>
      <c r="K7" s="56"/>
      <c r="L7" s="56"/>
      <c r="M7" s="56"/>
      <c r="N7" s="56"/>
      <c r="O7" s="56"/>
      <c r="P7" s="56"/>
      <c r="Q7" s="56"/>
      <c r="R7" s="56"/>
      <c r="S7" s="32" t="s">
        <v>260</v>
      </c>
      <c r="T7" s="32" t="s">
        <v>18</v>
      </c>
      <c r="U7" s="9" t="s">
        <v>261</v>
      </c>
      <c r="V7" s="8">
        <v>1</v>
      </c>
      <c r="W7" s="18">
        <v>1</v>
      </c>
      <c r="X7" s="18">
        <v>1</v>
      </c>
      <c r="Y7" s="19">
        <f t="shared" si="0"/>
        <v>1</v>
      </c>
      <c r="Z7" s="54" t="s">
        <v>262</v>
      </c>
      <c r="AA7" s="31" t="s">
        <v>244</v>
      </c>
      <c r="AB7" s="31" t="s">
        <v>263</v>
      </c>
      <c r="AC7" s="9" t="s">
        <v>261</v>
      </c>
      <c r="AD7" s="8">
        <v>1</v>
      </c>
      <c r="AE7" s="18" t="s">
        <v>227</v>
      </c>
      <c r="AF7" s="18" t="s">
        <v>227</v>
      </c>
      <c r="AG7" s="19" t="s">
        <v>227</v>
      </c>
      <c r="AH7" s="30" t="s">
        <v>246</v>
      </c>
      <c r="AI7" s="31" t="s">
        <v>244</v>
      </c>
      <c r="AJ7" s="31" t="s">
        <v>263</v>
      </c>
      <c r="AK7" s="9" t="s">
        <v>261</v>
      </c>
      <c r="AL7" s="8">
        <v>1</v>
      </c>
      <c r="AM7" s="18" t="s">
        <v>227</v>
      </c>
      <c r="AN7" s="18" t="s">
        <v>227</v>
      </c>
      <c r="AO7" s="19" t="s">
        <v>227</v>
      </c>
      <c r="AP7" s="30" t="s">
        <v>264</v>
      </c>
      <c r="AQ7" s="31" t="s">
        <v>244</v>
      </c>
      <c r="AR7" s="31" t="s">
        <v>263</v>
      </c>
    </row>
    <row r="8" spans="1:44" ht="72" x14ac:dyDescent="0.25">
      <c r="A8" s="88"/>
      <c r="B8" s="88"/>
      <c r="C8" s="82"/>
      <c r="D8" s="33" t="s">
        <v>239</v>
      </c>
      <c r="E8" s="32">
        <v>5</v>
      </c>
      <c r="F8" s="50" t="s">
        <v>265</v>
      </c>
      <c r="G8" s="56"/>
      <c r="H8" s="4"/>
      <c r="I8" s="56"/>
      <c r="J8" s="56"/>
      <c r="K8" s="56"/>
      <c r="L8" s="56"/>
      <c r="M8" s="56"/>
      <c r="N8" s="56"/>
      <c r="O8" s="56"/>
      <c r="P8" s="56"/>
      <c r="Q8" s="56"/>
      <c r="R8" s="56"/>
      <c r="S8" s="32" t="s">
        <v>266</v>
      </c>
      <c r="T8" s="32" t="s">
        <v>18</v>
      </c>
      <c r="U8" s="9" t="s">
        <v>267</v>
      </c>
      <c r="V8" s="8">
        <v>1</v>
      </c>
      <c r="W8" s="18">
        <v>1</v>
      </c>
      <c r="X8" s="18">
        <v>1</v>
      </c>
      <c r="Y8" s="19">
        <f t="shared" si="0"/>
        <v>1</v>
      </c>
      <c r="Z8" s="54" t="s">
        <v>268</v>
      </c>
      <c r="AA8" s="31" t="s">
        <v>244</v>
      </c>
      <c r="AB8" s="31" t="s">
        <v>263</v>
      </c>
      <c r="AC8" s="9" t="s">
        <v>267</v>
      </c>
      <c r="AD8" s="8">
        <v>1</v>
      </c>
      <c r="AE8" s="18" t="s">
        <v>227</v>
      </c>
      <c r="AF8" s="18" t="s">
        <v>227</v>
      </c>
      <c r="AG8" s="19" t="s">
        <v>227</v>
      </c>
      <c r="AH8" s="30" t="s">
        <v>246</v>
      </c>
      <c r="AI8" s="31" t="s">
        <v>244</v>
      </c>
      <c r="AJ8" s="31" t="s">
        <v>263</v>
      </c>
      <c r="AK8" s="9" t="s">
        <v>267</v>
      </c>
      <c r="AL8" s="8">
        <v>1</v>
      </c>
      <c r="AM8" s="18" t="s">
        <v>227</v>
      </c>
      <c r="AN8" s="18" t="s">
        <v>227</v>
      </c>
      <c r="AO8" s="19" t="s">
        <v>227</v>
      </c>
      <c r="AP8" s="30" t="s">
        <v>264</v>
      </c>
      <c r="AQ8" s="31" t="s">
        <v>244</v>
      </c>
      <c r="AR8" s="31" t="s">
        <v>263</v>
      </c>
    </row>
    <row r="9" spans="1:44" ht="252" x14ac:dyDescent="0.25">
      <c r="A9" s="88"/>
      <c r="B9" s="88"/>
      <c r="C9" s="82"/>
      <c r="D9" s="33" t="s">
        <v>239</v>
      </c>
      <c r="E9" s="32">
        <v>6</v>
      </c>
      <c r="F9" s="50" t="s">
        <v>269</v>
      </c>
      <c r="G9" s="16"/>
      <c r="H9" s="55"/>
      <c r="I9" s="56"/>
      <c r="J9" s="56"/>
      <c r="K9" s="56"/>
      <c r="L9" s="56"/>
      <c r="M9" s="4"/>
      <c r="N9" s="56"/>
      <c r="O9" s="56"/>
      <c r="P9" s="56"/>
      <c r="Q9" s="56"/>
      <c r="R9" s="56"/>
      <c r="S9" s="32" t="s">
        <v>270</v>
      </c>
      <c r="T9" s="32" t="s">
        <v>18</v>
      </c>
      <c r="U9" s="9" t="s">
        <v>271</v>
      </c>
      <c r="V9" s="8">
        <v>2</v>
      </c>
      <c r="W9" s="18">
        <v>1</v>
      </c>
      <c r="X9" s="18">
        <v>2</v>
      </c>
      <c r="Y9" s="19">
        <f t="shared" si="0"/>
        <v>0.5</v>
      </c>
      <c r="Z9" s="54" t="s">
        <v>272</v>
      </c>
      <c r="AA9" s="31" t="s">
        <v>244</v>
      </c>
      <c r="AB9" s="31" t="s">
        <v>263</v>
      </c>
      <c r="AC9" s="9" t="s">
        <v>271</v>
      </c>
      <c r="AD9" s="8">
        <v>2</v>
      </c>
      <c r="AE9" s="18" t="s">
        <v>227</v>
      </c>
      <c r="AF9" s="18" t="s">
        <v>227</v>
      </c>
      <c r="AG9" s="19" t="s">
        <v>227</v>
      </c>
      <c r="AH9" s="30" t="s">
        <v>273</v>
      </c>
      <c r="AI9" s="31" t="s">
        <v>244</v>
      </c>
      <c r="AJ9" s="31" t="s">
        <v>263</v>
      </c>
      <c r="AK9" s="9" t="s">
        <v>271</v>
      </c>
      <c r="AL9" s="8">
        <v>2</v>
      </c>
      <c r="AM9" s="18">
        <v>2</v>
      </c>
      <c r="AN9" s="18">
        <v>2</v>
      </c>
      <c r="AO9" s="19">
        <f>AM9/AN9</f>
        <v>1</v>
      </c>
      <c r="AP9" s="30" t="s">
        <v>274</v>
      </c>
      <c r="AQ9" s="31" t="s">
        <v>244</v>
      </c>
      <c r="AR9" s="31" t="s">
        <v>263</v>
      </c>
    </row>
    <row r="10" spans="1:44" ht="132" x14ac:dyDescent="0.25">
      <c r="A10" s="88"/>
      <c r="B10" s="88"/>
      <c r="C10" s="82"/>
      <c r="D10" s="33" t="s">
        <v>239</v>
      </c>
      <c r="E10" s="32">
        <v>7</v>
      </c>
      <c r="F10" s="15" t="s">
        <v>275</v>
      </c>
      <c r="G10" s="4"/>
      <c r="H10" s="3"/>
      <c r="I10" s="3"/>
      <c r="J10" s="3"/>
      <c r="K10" s="4"/>
      <c r="L10" s="3"/>
      <c r="M10" s="37"/>
      <c r="N10" s="37"/>
      <c r="O10" s="4"/>
      <c r="P10" s="37"/>
      <c r="Q10" s="37"/>
      <c r="R10" s="57"/>
      <c r="S10" s="8" t="s">
        <v>34</v>
      </c>
      <c r="T10" s="32" t="s">
        <v>18</v>
      </c>
      <c r="U10" s="9" t="s">
        <v>276</v>
      </c>
      <c r="V10" s="8">
        <v>3</v>
      </c>
      <c r="W10" s="18">
        <v>1</v>
      </c>
      <c r="X10" s="18">
        <v>3</v>
      </c>
      <c r="Y10" s="19">
        <f t="shared" si="0"/>
        <v>0.33333333333333331</v>
      </c>
      <c r="Z10" s="54" t="s">
        <v>277</v>
      </c>
      <c r="AA10" s="31" t="s">
        <v>244</v>
      </c>
      <c r="AB10" s="31" t="s">
        <v>263</v>
      </c>
      <c r="AC10" s="9" t="s">
        <v>276</v>
      </c>
      <c r="AD10" s="8">
        <v>3</v>
      </c>
      <c r="AE10" s="18">
        <v>2</v>
      </c>
      <c r="AF10" s="18">
        <v>3</v>
      </c>
      <c r="AG10" s="19">
        <f t="shared" ref="AG10" si="1">+AE10/AF10</f>
        <v>0.66666666666666663</v>
      </c>
      <c r="AH10" s="30" t="s">
        <v>278</v>
      </c>
      <c r="AI10" s="31" t="s">
        <v>244</v>
      </c>
      <c r="AJ10" s="31" t="s">
        <v>263</v>
      </c>
      <c r="AK10" s="9" t="s">
        <v>276</v>
      </c>
      <c r="AL10" s="8">
        <v>3</v>
      </c>
      <c r="AM10" s="18">
        <v>3</v>
      </c>
      <c r="AN10" s="18">
        <v>3</v>
      </c>
      <c r="AO10" s="19">
        <f t="shared" ref="AO10" si="2">+AM10/AN10</f>
        <v>1</v>
      </c>
      <c r="AP10" s="30" t="s">
        <v>279</v>
      </c>
      <c r="AQ10" s="31" t="s">
        <v>244</v>
      </c>
      <c r="AR10" s="31" t="s">
        <v>263</v>
      </c>
    </row>
  </sheetData>
  <mergeCells count="34">
    <mergeCell ref="C1:C3"/>
    <mergeCell ref="D1:D3"/>
    <mergeCell ref="AL1:AL3"/>
    <mergeCell ref="AM1:AP1"/>
    <mergeCell ref="AQ2:AQ3"/>
    <mergeCell ref="AR2:AR3"/>
    <mergeCell ref="A4:A10"/>
    <mergeCell ref="B4:B10"/>
    <mergeCell ref="C4:C10"/>
    <mergeCell ref="AM2:AP2"/>
    <mergeCell ref="T1:T3"/>
    <mergeCell ref="U1:U3"/>
    <mergeCell ref="V1:V3"/>
    <mergeCell ref="W1:Z1"/>
    <mergeCell ref="AA1:AB1"/>
    <mergeCell ref="AC1:AC3"/>
    <mergeCell ref="A1:A3"/>
    <mergeCell ref="B1:B3"/>
    <mergeCell ref="E1:R1"/>
    <mergeCell ref="S1:S3"/>
    <mergeCell ref="AQ1:AR1"/>
    <mergeCell ref="E2:E3"/>
    <mergeCell ref="F2:F3"/>
    <mergeCell ref="G2:R2"/>
    <mergeCell ref="W2:Z2"/>
    <mergeCell ref="AA2:AA3"/>
    <mergeCell ref="AB2:AB3"/>
    <mergeCell ref="AE2:AH2"/>
    <mergeCell ref="AI2:AI3"/>
    <mergeCell ref="AJ2:AJ3"/>
    <mergeCell ref="AD1:AD3"/>
    <mergeCell ref="AE1:AH1"/>
    <mergeCell ref="AI1:AJ1"/>
    <mergeCell ref="AK1:AK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
  <sheetViews>
    <sheetView zoomScaleNormal="100" workbookViewId="0">
      <selection sqref="A1:A3"/>
    </sheetView>
  </sheetViews>
  <sheetFormatPr baseColWidth="10" defaultRowHeight="15" x14ac:dyDescent="0.25"/>
  <cols>
    <col min="2" max="2" width="12.7109375" customWidth="1"/>
    <col min="3" max="3" width="14.42578125" customWidth="1"/>
    <col min="5" max="5" width="4.140625" customWidth="1"/>
    <col min="6" max="6" width="14.42578125" customWidth="1"/>
    <col min="7" max="18" width="3.42578125" customWidth="1"/>
    <col min="21" max="21" width="14.5703125" customWidth="1"/>
    <col min="26" max="26" width="72.5703125" customWidth="1"/>
    <col min="29" max="29" width="15.42578125" customWidth="1"/>
    <col min="34" max="34" width="39" customWidth="1"/>
    <col min="37" max="37" width="15.42578125" customWidth="1"/>
    <col min="39" max="39" width="14.85546875" customWidth="1"/>
    <col min="40" max="40" width="14.140625" customWidth="1"/>
    <col min="42" max="42" width="44.85546875" customWidth="1"/>
  </cols>
  <sheetData>
    <row r="1" spans="1:44" x14ac:dyDescent="0.25">
      <c r="A1" s="73" t="s">
        <v>0</v>
      </c>
      <c r="B1" s="73" t="s">
        <v>1</v>
      </c>
      <c r="C1" s="73" t="s">
        <v>2</v>
      </c>
      <c r="D1" s="73" t="s">
        <v>3</v>
      </c>
      <c r="E1" s="80" t="s">
        <v>4</v>
      </c>
      <c r="F1" s="80"/>
      <c r="G1" s="80"/>
      <c r="H1" s="80"/>
      <c r="I1" s="80"/>
      <c r="J1" s="80"/>
      <c r="K1" s="80"/>
      <c r="L1" s="80"/>
      <c r="M1" s="80"/>
      <c r="N1" s="80"/>
      <c r="O1" s="80"/>
      <c r="P1" s="80"/>
      <c r="Q1" s="80"/>
      <c r="R1" s="80"/>
      <c r="S1" s="73" t="s">
        <v>56</v>
      </c>
      <c r="T1" s="73" t="s">
        <v>57</v>
      </c>
      <c r="U1" s="72" t="s">
        <v>58</v>
      </c>
      <c r="V1" s="73" t="s">
        <v>59</v>
      </c>
      <c r="W1" s="76" t="s">
        <v>60</v>
      </c>
      <c r="X1" s="76"/>
      <c r="Y1" s="76"/>
      <c r="Z1" s="76"/>
      <c r="AA1" s="84" t="s">
        <v>98</v>
      </c>
      <c r="AB1" s="84"/>
      <c r="AC1" s="72" t="s">
        <v>58</v>
      </c>
      <c r="AD1" s="73" t="s">
        <v>59</v>
      </c>
      <c r="AE1" s="76" t="s">
        <v>60</v>
      </c>
      <c r="AF1" s="76"/>
      <c r="AG1" s="76"/>
      <c r="AH1" s="76"/>
      <c r="AI1" s="84" t="s">
        <v>98</v>
      </c>
      <c r="AJ1" s="84"/>
      <c r="AK1" s="72" t="s">
        <v>58</v>
      </c>
      <c r="AL1" s="73" t="s">
        <v>59</v>
      </c>
      <c r="AM1" s="74" t="s">
        <v>60</v>
      </c>
      <c r="AN1" s="74"/>
      <c r="AO1" s="74"/>
      <c r="AP1" s="74"/>
      <c r="AQ1" s="84" t="s">
        <v>98</v>
      </c>
      <c r="AR1" s="84"/>
    </row>
    <row r="2" spans="1:44" x14ac:dyDescent="0.25">
      <c r="A2" s="73"/>
      <c r="B2" s="73"/>
      <c r="C2" s="73"/>
      <c r="D2" s="73"/>
      <c r="E2" s="73" t="s">
        <v>5</v>
      </c>
      <c r="F2" s="73" t="s">
        <v>6</v>
      </c>
      <c r="G2" s="78" t="s">
        <v>7</v>
      </c>
      <c r="H2" s="78"/>
      <c r="I2" s="78"/>
      <c r="J2" s="78"/>
      <c r="K2" s="78"/>
      <c r="L2" s="78"/>
      <c r="M2" s="78"/>
      <c r="N2" s="78"/>
      <c r="O2" s="78"/>
      <c r="P2" s="78"/>
      <c r="Q2" s="78"/>
      <c r="R2" s="78"/>
      <c r="S2" s="73"/>
      <c r="T2" s="73"/>
      <c r="U2" s="72"/>
      <c r="V2" s="73"/>
      <c r="W2" s="77" t="s">
        <v>65</v>
      </c>
      <c r="X2" s="77"/>
      <c r="Y2" s="77"/>
      <c r="Z2" s="77"/>
      <c r="AA2" s="83" t="s">
        <v>99</v>
      </c>
      <c r="AB2" s="83" t="s">
        <v>100</v>
      </c>
      <c r="AC2" s="72"/>
      <c r="AD2" s="73"/>
      <c r="AE2" s="77" t="s">
        <v>67</v>
      </c>
      <c r="AF2" s="77"/>
      <c r="AG2" s="77"/>
      <c r="AH2" s="77"/>
      <c r="AI2" s="83" t="s">
        <v>99</v>
      </c>
      <c r="AJ2" s="83" t="s">
        <v>100</v>
      </c>
      <c r="AK2" s="72"/>
      <c r="AL2" s="73"/>
      <c r="AM2" s="75" t="s">
        <v>84</v>
      </c>
      <c r="AN2" s="75"/>
      <c r="AO2" s="75"/>
      <c r="AP2" s="75"/>
      <c r="AQ2" s="83" t="s">
        <v>99</v>
      </c>
      <c r="AR2" s="83" t="s">
        <v>100</v>
      </c>
    </row>
    <row r="3" spans="1:44" ht="24" x14ac:dyDescent="0.25">
      <c r="A3" s="73"/>
      <c r="B3" s="73"/>
      <c r="C3" s="73"/>
      <c r="D3" s="73"/>
      <c r="E3" s="73"/>
      <c r="F3" s="73"/>
      <c r="G3" s="22">
        <v>1</v>
      </c>
      <c r="H3" s="22">
        <v>2</v>
      </c>
      <c r="I3" s="22">
        <v>3</v>
      </c>
      <c r="J3" s="22">
        <v>4</v>
      </c>
      <c r="K3" s="22">
        <v>5</v>
      </c>
      <c r="L3" s="22">
        <v>6</v>
      </c>
      <c r="M3" s="22">
        <v>7</v>
      </c>
      <c r="N3" s="22">
        <v>8</v>
      </c>
      <c r="O3" s="22">
        <v>9</v>
      </c>
      <c r="P3" s="22">
        <v>10</v>
      </c>
      <c r="Q3" s="22">
        <v>11</v>
      </c>
      <c r="R3" s="22">
        <v>12</v>
      </c>
      <c r="S3" s="73"/>
      <c r="T3" s="73"/>
      <c r="U3" s="72"/>
      <c r="V3" s="73"/>
      <c r="W3" s="38" t="s">
        <v>61</v>
      </c>
      <c r="X3" s="38" t="s">
        <v>62</v>
      </c>
      <c r="Y3" s="24" t="s">
        <v>63</v>
      </c>
      <c r="Z3" s="38" t="s">
        <v>64</v>
      </c>
      <c r="AA3" s="83"/>
      <c r="AB3" s="83"/>
      <c r="AC3" s="72"/>
      <c r="AD3" s="73"/>
      <c r="AE3" s="38" t="s">
        <v>61</v>
      </c>
      <c r="AF3" s="38" t="s">
        <v>62</v>
      </c>
      <c r="AG3" s="24" t="s">
        <v>63</v>
      </c>
      <c r="AH3" s="38" t="s">
        <v>64</v>
      </c>
      <c r="AI3" s="83"/>
      <c r="AJ3" s="83"/>
      <c r="AK3" s="72"/>
      <c r="AL3" s="73"/>
      <c r="AM3" s="38" t="s">
        <v>61</v>
      </c>
      <c r="AN3" s="38" t="s">
        <v>62</v>
      </c>
      <c r="AO3" s="24" t="s">
        <v>63</v>
      </c>
      <c r="AP3" s="38" t="s">
        <v>64</v>
      </c>
      <c r="AQ3" s="83"/>
      <c r="AR3" s="83"/>
    </row>
    <row r="4" spans="1:44" ht="219.75" customHeight="1" x14ac:dyDescent="0.25">
      <c r="A4" s="89" t="s">
        <v>329</v>
      </c>
      <c r="B4" s="81" t="s">
        <v>330</v>
      </c>
      <c r="C4" s="82" t="s">
        <v>331</v>
      </c>
      <c r="D4" s="40" t="s">
        <v>332</v>
      </c>
      <c r="E4" s="39">
        <v>1</v>
      </c>
      <c r="F4" s="15" t="s">
        <v>333</v>
      </c>
      <c r="G4" s="44"/>
      <c r="H4" s="45"/>
      <c r="I4" s="45"/>
      <c r="J4" s="45"/>
      <c r="K4" s="45"/>
      <c r="L4" s="45"/>
      <c r="M4" s="7"/>
      <c r="N4" s="7"/>
      <c r="O4" s="7"/>
      <c r="P4" s="7"/>
      <c r="Q4" s="7"/>
      <c r="R4" s="69"/>
      <c r="S4" s="43" t="s">
        <v>334</v>
      </c>
      <c r="T4" s="43" t="s">
        <v>13</v>
      </c>
      <c r="U4" s="43" t="s">
        <v>335</v>
      </c>
      <c r="V4" s="41">
        <v>1</v>
      </c>
      <c r="W4" s="18">
        <v>2</v>
      </c>
      <c r="X4" s="18">
        <v>12</v>
      </c>
      <c r="Y4" s="19">
        <f t="shared" ref="Y4:Y5" si="0">+W4/X4</f>
        <v>0.16666666666666666</v>
      </c>
      <c r="Z4" s="70" t="s">
        <v>336</v>
      </c>
      <c r="AA4" s="31" t="s">
        <v>337</v>
      </c>
      <c r="AB4" s="31" t="s">
        <v>338</v>
      </c>
      <c r="AC4" s="43" t="s">
        <v>335</v>
      </c>
      <c r="AD4" s="41">
        <v>1</v>
      </c>
      <c r="AE4" s="18">
        <v>0</v>
      </c>
      <c r="AF4" s="18">
        <v>12</v>
      </c>
      <c r="AG4" s="19">
        <f t="shared" ref="AG4:AG5" si="1">+AE4/AF4</f>
        <v>0</v>
      </c>
      <c r="AH4" s="71" t="s">
        <v>339</v>
      </c>
      <c r="AI4" s="31" t="s">
        <v>337</v>
      </c>
      <c r="AJ4" s="31" t="s">
        <v>338</v>
      </c>
      <c r="AK4" s="43" t="s">
        <v>335</v>
      </c>
      <c r="AL4" s="41">
        <v>1</v>
      </c>
      <c r="AM4" s="18">
        <v>7</v>
      </c>
      <c r="AN4" s="18">
        <v>12</v>
      </c>
      <c r="AO4" s="19">
        <f t="shared" ref="AO4:AO5" si="2">+AM4/AN4</f>
        <v>0.58333333333333337</v>
      </c>
      <c r="AP4" s="71" t="s">
        <v>340</v>
      </c>
      <c r="AQ4" s="31" t="s">
        <v>341</v>
      </c>
      <c r="AR4" s="31" t="s">
        <v>338</v>
      </c>
    </row>
    <row r="5" spans="1:44" ht="144" x14ac:dyDescent="0.25">
      <c r="A5" s="89"/>
      <c r="B5" s="81"/>
      <c r="C5" s="82"/>
      <c r="D5" s="40" t="s">
        <v>37</v>
      </c>
      <c r="E5" s="39">
        <v>1</v>
      </c>
      <c r="F5" s="15" t="s">
        <v>342</v>
      </c>
      <c r="G5" s="4"/>
      <c r="H5" s="4"/>
      <c r="I5" s="4"/>
      <c r="J5" s="4"/>
      <c r="K5" s="4"/>
      <c r="L5" s="4"/>
      <c r="M5" s="4"/>
      <c r="N5" s="4"/>
      <c r="O5" s="4"/>
      <c r="P5" s="4"/>
      <c r="Q5" s="4"/>
      <c r="R5" s="4"/>
      <c r="S5" s="43" t="s">
        <v>343</v>
      </c>
      <c r="T5" s="43" t="s">
        <v>18</v>
      </c>
      <c r="U5" s="9" t="s">
        <v>344</v>
      </c>
      <c r="V5" s="9">
        <v>1</v>
      </c>
      <c r="W5" s="18">
        <v>5</v>
      </c>
      <c r="X5" s="18">
        <v>8</v>
      </c>
      <c r="Y5" s="19">
        <f t="shared" si="0"/>
        <v>0.625</v>
      </c>
      <c r="Z5" s="30" t="s">
        <v>345</v>
      </c>
      <c r="AA5" s="31" t="s">
        <v>337</v>
      </c>
      <c r="AB5" s="31" t="s">
        <v>346</v>
      </c>
      <c r="AC5" s="9" t="s">
        <v>344</v>
      </c>
      <c r="AD5" s="9">
        <v>1</v>
      </c>
      <c r="AE5" s="18">
        <v>5</v>
      </c>
      <c r="AF5" s="18">
        <v>9</v>
      </c>
      <c r="AG5" s="19">
        <f t="shared" si="1"/>
        <v>0.55555555555555558</v>
      </c>
      <c r="AH5" s="71" t="s">
        <v>347</v>
      </c>
      <c r="AI5" s="31" t="s">
        <v>337</v>
      </c>
      <c r="AJ5" s="31" t="s">
        <v>346</v>
      </c>
      <c r="AK5" s="9" t="s">
        <v>344</v>
      </c>
      <c r="AL5" s="9">
        <v>1</v>
      </c>
      <c r="AM5" s="18">
        <v>3</v>
      </c>
      <c r="AN5" s="18">
        <v>8</v>
      </c>
      <c r="AO5" s="19">
        <f t="shared" si="2"/>
        <v>0.375</v>
      </c>
      <c r="AP5" s="71" t="s">
        <v>348</v>
      </c>
      <c r="AQ5" s="31" t="s">
        <v>341</v>
      </c>
      <c r="AR5" s="31" t="s">
        <v>346</v>
      </c>
    </row>
  </sheetData>
  <mergeCells count="34">
    <mergeCell ref="E1:R1"/>
    <mergeCell ref="S1:S3"/>
    <mergeCell ref="AQ1:AR1"/>
    <mergeCell ref="E2:E3"/>
    <mergeCell ref="F2:F3"/>
    <mergeCell ref="G2:R2"/>
    <mergeCell ref="W2:Z2"/>
    <mergeCell ref="AA2:AA3"/>
    <mergeCell ref="AB2:AB3"/>
    <mergeCell ref="AE2:AH2"/>
    <mergeCell ref="AI2:AI3"/>
    <mergeCell ref="AJ2:AJ3"/>
    <mergeCell ref="AD1:AD3"/>
    <mergeCell ref="AE1:AH1"/>
    <mergeCell ref="AI1:AJ1"/>
    <mergeCell ref="AK1:AK3"/>
    <mergeCell ref="AL1:AL3"/>
    <mergeCell ref="AM1:AP1"/>
    <mergeCell ref="AQ2:AQ3"/>
    <mergeCell ref="AR2:AR3"/>
    <mergeCell ref="A4:A5"/>
    <mergeCell ref="B4:B5"/>
    <mergeCell ref="C4:C5"/>
    <mergeCell ref="AM2:AP2"/>
    <mergeCell ref="T1:T3"/>
    <mergeCell ref="U1:U3"/>
    <mergeCell ref="V1:V3"/>
    <mergeCell ref="W1:Z1"/>
    <mergeCell ref="AA1:AB1"/>
    <mergeCell ref="AC1:AC3"/>
    <mergeCell ref="A1:A3"/>
    <mergeCell ref="B1:B3"/>
    <mergeCell ref="C1:C3"/>
    <mergeCell ref="D1:D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Planeación Institucional</vt:lpstr>
      <vt:lpstr>Adqusición Bienes y Servicios</vt:lpstr>
      <vt:lpstr>Gestión Financiera</vt:lpstr>
      <vt:lpstr>Talento Humano</vt:lpstr>
      <vt:lpstr>Infraestructura</vt:lpstr>
      <vt:lpstr>Gestión Documental</vt:lpstr>
      <vt:lpstr>Gestión Juridica</vt:lpstr>
      <vt:lpstr>Evaluación, Analisis y Mejora</vt:lpstr>
      <vt:lpstr>Participacion Ciudadana</vt:lpstr>
      <vt:lpstr>Administrativo Sancionatorio</vt:lpstr>
      <vt:lpstr>Auditorias</vt:lpstr>
      <vt:lpstr>Responsabilidad Fiscal</vt:lpstr>
      <vt:lpstr>Jurisdicción Coactiva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Salazar Oliveros</dc:creator>
  <cp:lastModifiedBy>Yakelin Manuel Forbes</cp:lastModifiedBy>
  <dcterms:created xsi:type="dcterms:W3CDTF">2020-06-16T15:54:34Z</dcterms:created>
  <dcterms:modified xsi:type="dcterms:W3CDTF">2021-01-15T16:57:03Z</dcterms:modified>
</cp:coreProperties>
</file>